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施設型受給園\"/>
    </mc:Choice>
  </mc:AlternateContent>
  <xr:revisionPtr revIDLastSave="0" documentId="13_ncr:1_{2A217FFC-327B-4ACC-A039-06C8D2A7ECA2}" xr6:coauthVersionLast="47" xr6:coauthVersionMax="47" xr10:uidLastSave="{00000000-0000-0000-0000-000000000000}"/>
  <bookViews>
    <workbookView xWindow="-110" yWindow="-110" windowWidth="19420" windowHeight="11500" xr2:uid="{F0781E6C-254F-4E18-9655-A0366EBBF494}"/>
  </bookViews>
  <sheets>
    <sheet name="調査票" sheetId="22" r:id="rId1"/>
    <sheet name="備考欄" sheetId="33" r:id="rId2"/>
    <sheet name="入力例" sheetId="40" r:id="rId3"/>
    <sheet name="別紙１" sheetId="34" r:id="rId4"/>
    <sheet name="別紙１参考" sheetId="3" r:id="rId5"/>
    <sheet name="別紙2" sheetId="9" r:id="rId6"/>
    <sheet name="別紙3" sheetId="10" r:id="rId7"/>
    <sheet name="別紙4・5・6・7" sheetId="21" r:id="rId8"/>
    <sheet name="別紙8" sheetId="15" r:id="rId9"/>
    <sheet name="参考" sheetId="19" r:id="rId10"/>
  </sheets>
  <definedNames>
    <definedName name="_xlnm.Print_Area" localSheetId="0">調査票!$A$1:$Y$1396</definedName>
    <definedName name="_xlnm.Print_Area" localSheetId="2">入力例!$A$1:$Z$1349</definedName>
    <definedName name="_xlnm.Print_Area" localSheetId="1">備考欄!$A$1:$Y$78</definedName>
    <definedName name="_xlnm.Print_Area" localSheetId="3">別紙１!$A$1:$AV$69</definedName>
    <definedName name="_xlnm.Print_Area" localSheetId="5">別紙2!$A$1:$E$45</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32" i="40" l="1"/>
  <c r="N1313" i="40" l="1"/>
  <c r="N1312" i="40"/>
  <c r="G1312" i="40"/>
  <c r="S1269" i="40"/>
  <c r="S1220" i="40"/>
  <c r="S1172" i="40"/>
  <c r="S1118" i="40"/>
  <c r="S1082" i="40"/>
  <c r="S1037" i="40"/>
  <c r="S1011" i="40"/>
  <c r="S964" i="40"/>
  <c r="S917" i="40"/>
  <c r="S892" i="40"/>
  <c r="S873" i="40"/>
  <c r="S832" i="40"/>
  <c r="S795" i="40"/>
  <c r="S782" i="40"/>
  <c r="S754" i="40"/>
  <c r="D748" i="40"/>
  <c r="D747" i="40"/>
  <c r="D746" i="40"/>
  <c r="D745" i="40"/>
  <c r="D744" i="40"/>
  <c r="D743" i="40"/>
  <c r="D742" i="40"/>
  <c r="D741" i="40"/>
  <c r="S702" i="40"/>
  <c r="S679" i="40"/>
  <c r="O666" i="40"/>
  <c r="O665" i="40"/>
  <c r="O664" i="40"/>
  <c r="S635" i="40"/>
  <c r="S568" i="40"/>
  <c r="N538" i="40"/>
  <c r="N537" i="40"/>
  <c r="N536" i="40"/>
  <c r="N535" i="40"/>
  <c r="N534" i="40"/>
  <c r="N533" i="40"/>
  <c r="S524" i="40"/>
  <c r="S476" i="40"/>
  <c r="S426" i="40"/>
  <c r="S414" i="40"/>
  <c r="N390" i="40"/>
  <c r="N389" i="40"/>
  <c r="N388" i="40"/>
  <c r="S373" i="40"/>
  <c r="S337" i="40"/>
  <c r="S281" i="40"/>
  <c r="S245" i="40"/>
  <c r="S203" i="40"/>
  <c r="S157" i="40"/>
  <c r="N146" i="40"/>
  <c r="N147" i="40" s="1"/>
  <c r="P147" i="40" s="1"/>
  <c r="N142" i="40"/>
  <c r="N143" i="40" s="1"/>
  <c r="P143" i="40" s="1"/>
  <c r="S97" i="40"/>
  <c r="S43" i="40"/>
  <c r="E41" i="9"/>
  <c r="E38" i="9"/>
  <c r="E37" i="9"/>
  <c r="E36" i="9"/>
  <c r="E35" i="9"/>
  <c r="E34" i="9"/>
  <c r="E33" i="9"/>
  <c r="D25" i="9"/>
  <c r="C25" i="9"/>
  <c r="E25" i="9"/>
  <c r="E24" i="9"/>
  <c r="E23" i="9"/>
  <c r="E22" i="9"/>
  <c r="E21" i="9"/>
  <c r="E20" i="9"/>
  <c r="E19" i="9"/>
  <c r="E18" i="9"/>
  <c r="E17" i="9"/>
  <c r="E16" i="9"/>
  <c r="E15" i="9"/>
  <c r="D11" i="9"/>
  <c r="S891" i="22" l="1"/>
  <c r="AA991" i="22" l="1"/>
  <c r="AA990" i="22"/>
  <c r="AA945" i="22"/>
  <c r="AA946" i="22"/>
  <c r="N388" i="22"/>
  <c r="N389" i="22"/>
  <c r="N387" i="22"/>
  <c r="D741" i="22" l="1"/>
  <c r="D742" i="22"/>
  <c r="D743" i="22"/>
  <c r="D744" i="22"/>
  <c r="D745" i="22"/>
  <c r="D746" i="22"/>
  <c r="D747" i="22"/>
  <c r="D740" i="22"/>
  <c r="N1407" i="22" l="1"/>
  <c r="N1406" i="22"/>
  <c r="G1406" i="22"/>
  <c r="N1359" i="22"/>
  <c r="N1358" i="22"/>
  <c r="G1358" i="22"/>
  <c r="N1312" i="22"/>
  <c r="N1311" i="22"/>
  <c r="G1311" i="22"/>
  <c r="AB2" i="34" l="1"/>
  <c r="AI38" i="34"/>
  <c r="AH38" i="34"/>
  <c r="AG38" i="34"/>
  <c r="AF38" i="34"/>
  <c r="AE38" i="34"/>
  <c r="AD38" i="34"/>
  <c r="AC38" i="34"/>
  <c r="AB38" i="34"/>
  <c r="AA38" i="34"/>
  <c r="Z38" i="34"/>
  <c r="Y38" i="34"/>
  <c r="X38" i="34"/>
  <c r="W38" i="34"/>
  <c r="V38" i="34"/>
  <c r="T38" i="34"/>
  <c r="S38" i="34"/>
  <c r="R38" i="34"/>
  <c r="P38" i="34"/>
  <c r="O38" i="34"/>
  <c r="N38" i="34"/>
  <c r="M38" i="34"/>
  <c r="L38" i="34"/>
  <c r="K38" i="34"/>
  <c r="J38" i="34"/>
  <c r="I38" i="34"/>
  <c r="H38" i="34"/>
  <c r="G38" i="34"/>
  <c r="AH37" i="34"/>
  <c r="AG37" i="34"/>
  <c r="AF37" i="34"/>
  <c r="AE37" i="34"/>
  <c r="AD37" i="34"/>
  <c r="AC37" i="34"/>
  <c r="AB37" i="34"/>
  <c r="AA37" i="34"/>
  <c r="Z37" i="34"/>
  <c r="Y37" i="34"/>
  <c r="X37" i="34"/>
  <c r="W37" i="34"/>
  <c r="V37" i="34"/>
  <c r="T37" i="34"/>
  <c r="S37" i="34"/>
  <c r="R37" i="34"/>
  <c r="P37" i="34"/>
  <c r="O37" i="34"/>
  <c r="N37" i="34"/>
  <c r="M37" i="34"/>
  <c r="L37" i="34"/>
  <c r="K37" i="34"/>
  <c r="J37" i="34"/>
  <c r="I37" i="34"/>
  <c r="H37" i="34"/>
  <c r="G37" i="34"/>
  <c r="AG36" i="34"/>
  <c r="AF36" i="34"/>
  <c r="AE36" i="34"/>
  <c r="AD36" i="34"/>
  <c r="AC36" i="34"/>
  <c r="AB36" i="34"/>
  <c r="AA36" i="34"/>
  <c r="Z36" i="34"/>
  <c r="Y36" i="34"/>
  <c r="X36" i="34"/>
  <c r="W36" i="34"/>
  <c r="V36" i="34"/>
  <c r="T36" i="34"/>
  <c r="S36" i="34"/>
  <c r="R36" i="34"/>
  <c r="P36" i="34"/>
  <c r="O36" i="34"/>
  <c r="N36" i="34"/>
  <c r="M36" i="34"/>
  <c r="L36" i="34"/>
  <c r="K36" i="34"/>
  <c r="J36" i="34"/>
  <c r="I36" i="34"/>
  <c r="H36" i="34"/>
  <c r="G36" i="34"/>
  <c r="AF35" i="34"/>
  <c r="AE35" i="34"/>
  <c r="AD35" i="34"/>
  <c r="AC35" i="34"/>
  <c r="AB35" i="34"/>
  <c r="AA35" i="34"/>
  <c r="Z35" i="34"/>
  <c r="Y35" i="34"/>
  <c r="X35" i="34"/>
  <c r="W35" i="34"/>
  <c r="V35" i="34"/>
  <c r="T35" i="34"/>
  <c r="S35" i="34"/>
  <c r="R35" i="34"/>
  <c r="P35" i="34"/>
  <c r="O35" i="34"/>
  <c r="N35" i="34"/>
  <c r="M35" i="34"/>
  <c r="L35" i="34"/>
  <c r="K35" i="34"/>
  <c r="J35" i="34"/>
  <c r="I35" i="34"/>
  <c r="H35" i="34"/>
  <c r="G35" i="34"/>
  <c r="AT34" i="34"/>
  <c r="AS34" i="34"/>
  <c r="AE34" i="34"/>
  <c r="AD34" i="34"/>
  <c r="AC34" i="34"/>
  <c r="AB34" i="34"/>
  <c r="AA34" i="34"/>
  <c r="Z34" i="34"/>
  <c r="Y34" i="34"/>
  <c r="X34" i="34"/>
  <c r="W34" i="34"/>
  <c r="V34" i="34"/>
  <c r="T34" i="34"/>
  <c r="S34" i="34"/>
  <c r="R34" i="34"/>
  <c r="P34" i="34"/>
  <c r="O34" i="34"/>
  <c r="N34" i="34"/>
  <c r="M34" i="34"/>
  <c r="L34" i="34"/>
  <c r="K34" i="34"/>
  <c r="J34" i="34"/>
  <c r="I34" i="34"/>
  <c r="H34" i="34"/>
  <c r="G34" i="34"/>
  <c r="AD33" i="34"/>
  <c r="AC33" i="34"/>
  <c r="AB33" i="34"/>
  <c r="AA33" i="34"/>
  <c r="Z33" i="34"/>
  <c r="Y33" i="34"/>
  <c r="X33" i="34"/>
  <c r="W33" i="34"/>
  <c r="V33" i="34"/>
  <c r="T33" i="34"/>
  <c r="S33" i="34"/>
  <c r="R33" i="34"/>
  <c r="P33" i="34"/>
  <c r="O33" i="34"/>
  <c r="N33" i="34"/>
  <c r="M33" i="34"/>
  <c r="L33" i="34"/>
  <c r="K33" i="34"/>
  <c r="J33" i="34"/>
  <c r="I33" i="34"/>
  <c r="H33" i="34"/>
  <c r="G33" i="34"/>
  <c r="AC32" i="34"/>
  <c r="AB32" i="34"/>
  <c r="AA32" i="34"/>
  <c r="Z32" i="34"/>
  <c r="Y32" i="34"/>
  <c r="X32" i="34"/>
  <c r="W32" i="34"/>
  <c r="V32" i="34"/>
  <c r="T32" i="34"/>
  <c r="S32" i="34"/>
  <c r="R32" i="34"/>
  <c r="P32" i="34"/>
  <c r="O32" i="34"/>
  <c r="N32" i="34"/>
  <c r="M32" i="34"/>
  <c r="L32" i="34"/>
  <c r="K32" i="34"/>
  <c r="J32" i="34"/>
  <c r="I32" i="34"/>
  <c r="H32" i="34"/>
  <c r="G32" i="34"/>
  <c r="AB31" i="34"/>
  <c r="AA31" i="34"/>
  <c r="Z31" i="34"/>
  <c r="Y31" i="34"/>
  <c r="X31" i="34"/>
  <c r="W31" i="34"/>
  <c r="V31" i="34"/>
  <c r="T31" i="34"/>
  <c r="S31" i="34"/>
  <c r="R31" i="34"/>
  <c r="P31" i="34"/>
  <c r="O31" i="34"/>
  <c r="N31" i="34"/>
  <c r="M31" i="34"/>
  <c r="L31" i="34"/>
  <c r="K31" i="34"/>
  <c r="J31" i="34"/>
  <c r="I31" i="34"/>
  <c r="H31" i="34"/>
  <c r="G31" i="34"/>
  <c r="AL31" i="34" s="1"/>
  <c r="AT30" i="34"/>
  <c r="AS30" i="34"/>
  <c r="AA30" i="34"/>
  <c r="Z30" i="34"/>
  <c r="Y30" i="34"/>
  <c r="X30" i="34"/>
  <c r="W30" i="34"/>
  <c r="AP30" i="34" s="1"/>
  <c r="AQ30" i="34" s="1"/>
  <c r="V30" i="34"/>
  <c r="T30" i="34"/>
  <c r="S30" i="34"/>
  <c r="R30" i="34"/>
  <c r="P30" i="34"/>
  <c r="O30" i="34"/>
  <c r="N30" i="34"/>
  <c r="M30" i="34"/>
  <c r="L30" i="34"/>
  <c r="K30" i="34"/>
  <c r="J30" i="34"/>
  <c r="I30" i="34"/>
  <c r="H30" i="34"/>
  <c r="G30" i="34"/>
  <c r="Z29" i="34"/>
  <c r="Y29" i="34"/>
  <c r="X29" i="34"/>
  <c r="W29" i="34"/>
  <c r="V29" i="34"/>
  <c r="T29" i="34"/>
  <c r="S29" i="34"/>
  <c r="R29" i="34"/>
  <c r="P29" i="34"/>
  <c r="O29" i="34"/>
  <c r="N29" i="34"/>
  <c r="M29" i="34"/>
  <c r="L29" i="34"/>
  <c r="K29" i="34"/>
  <c r="J29" i="34"/>
  <c r="I29" i="34"/>
  <c r="H29" i="34"/>
  <c r="G29" i="34"/>
  <c r="Y28" i="34"/>
  <c r="X28" i="34"/>
  <c r="W28" i="34"/>
  <c r="V28" i="34"/>
  <c r="AP28" i="34" s="1"/>
  <c r="AQ28" i="34" s="1"/>
  <c r="T28" i="34"/>
  <c r="S28" i="34"/>
  <c r="R28" i="34"/>
  <c r="P28" i="34"/>
  <c r="O28" i="34"/>
  <c r="N28" i="34"/>
  <c r="M28" i="34"/>
  <c r="L28" i="34"/>
  <c r="K28" i="34"/>
  <c r="J28" i="34"/>
  <c r="I28" i="34"/>
  <c r="H28" i="34"/>
  <c r="G28" i="34"/>
  <c r="X27" i="34"/>
  <c r="W27" i="34"/>
  <c r="AP27" i="34" s="1"/>
  <c r="AQ27" i="34" s="1"/>
  <c r="V27" i="34"/>
  <c r="T27" i="34"/>
  <c r="S27" i="34"/>
  <c r="R27" i="34"/>
  <c r="P27" i="34"/>
  <c r="O27" i="34"/>
  <c r="N27" i="34"/>
  <c r="M27" i="34"/>
  <c r="L27" i="34"/>
  <c r="K27" i="34"/>
  <c r="J27" i="34"/>
  <c r="I27" i="34"/>
  <c r="H27" i="34"/>
  <c r="G27" i="34"/>
  <c r="AT26" i="34"/>
  <c r="W26" i="34"/>
  <c r="V26" i="34"/>
  <c r="AP26" i="34" s="1"/>
  <c r="AQ26" i="34" s="1"/>
  <c r="T26" i="34"/>
  <c r="S26" i="34"/>
  <c r="R26" i="34"/>
  <c r="P26" i="34"/>
  <c r="O26" i="34"/>
  <c r="N26" i="34"/>
  <c r="M26" i="34"/>
  <c r="L26" i="34"/>
  <c r="K26" i="34"/>
  <c r="J26" i="34"/>
  <c r="I26" i="34"/>
  <c r="H26" i="34"/>
  <c r="G26" i="34"/>
  <c r="V25" i="34"/>
  <c r="AP25" i="34" s="1"/>
  <c r="AQ25" i="34" s="1"/>
  <c r="T25" i="34"/>
  <c r="S25" i="34"/>
  <c r="R25" i="34"/>
  <c r="P25" i="34"/>
  <c r="O25" i="34"/>
  <c r="N25" i="34"/>
  <c r="M25" i="34"/>
  <c r="L25" i="34"/>
  <c r="K25" i="34"/>
  <c r="J25" i="34"/>
  <c r="I25" i="34"/>
  <c r="H25" i="34"/>
  <c r="G25" i="34"/>
  <c r="AP24" i="34"/>
  <c r="AQ24" i="34" s="1"/>
  <c r="T24" i="34"/>
  <c r="S24" i="34"/>
  <c r="R24" i="34"/>
  <c r="P24" i="34"/>
  <c r="O24" i="34"/>
  <c r="N24" i="34"/>
  <c r="M24" i="34"/>
  <c r="L24" i="34"/>
  <c r="K24" i="34"/>
  <c r="J24" i="34"/>
  <c r="I24" i="34"/>
  <c r="H24" i="34"/>
  <c r="G24" i="34"/>
  <c r="AP22" i="34"/>
  <c r="AQ22" i="34" s="1"/>
  <c r="S22" i="34"/>
  <c r="R22" i="34"/>
  <c r="AN22" i="34" s="1"/>
  <c r="AO22" i="34" s="1"/>
  <c r="P22" i="34"/>
  <c r="O22" i="34"/>
  <c r="N22" i="34"/>
  <c r="M22" i="34"/>
  <c r="L22" i="34"/>
  <c r="K22" i="34"/>
  <c r="J22" i="34"/>
  <c r="I22" i="34"/>
  <c r="H22" i="34"/>
  <c r="G22" i="34"/>
  <c r="AL22" i="34" s="1"/>
  <c r="AM22" i="34" s="1"/>
  <c r="AP21" i="34"/>
  <c r="AQ21" i="34" s="1"/>
  <c r="R21" i="34"/>
  <c r="AN21" i="34" s="1"/>
  <c r="AO21" i="34" s="1"/>
  <c r="P21" i="34"/>
  <c r="O21" i="34"/>
  <c r="N21" i="34"/>
  <c r="M21" i="34"/>
  <c r="L21" i="34"/>
  <c r="K21" i="34"/>
  <c r="J21" i="34"/>
  <c r="I21" i="34"/>
  <c r="H21" i="34"/>
  <c r="G21" i="34"/>
  <c r="AP20" i="34"/>
  <c r="AQ20" i="34" s="1"/>
  <c r="AN20" i="34"/>
  <c r="AO20" i="34" s="1"/>
  <c r="P20" i="34"/>
  <c r="O20" i="34"/>
  <c r="N20" i="34"/>
  <c r="M20" i="34"/>
  <c r="L20" i="34"/>
  <c r="K20" i="34"/>
  <c r="J20" i="34"/>
  <c r="I20" i="34"/>
  <c r="H20" i="34"/>
  <c r="G20" i="34"/>
  <c r="AP18" i="34"/>
  <c r="AQ18" i="34" s="1"/>
  <c r="AN18" i="34"/>
  <c r="AO18" i="34" s="1"/>
  <c r="O18" i="34"/>
  <c r="N18" i="34"/>
  <c r="M18" i="34"/>
  <c r="AL18" i="34" s="1"/>
  <c r="AM18" i="34" s="1"/>
  <c r="L18" i="34"/>
  <c r="K18" i="34"/>
  <c r="J18" i="34"/>
  <c r="I18" i="34"/>
  <c r="H18" i="34"/>
  <c r="G18" i="34"/>
  <c r="AP17" i="34"/>
  <c r="AQ17" i="34" s="1"/>
  <c r="AN17" i="34"/>
  <c r="AO17" i="34" s="1"/>
  <c r="N17" i="34"/>
  <c r="M17" i="34"/>
  <c r="L17" i="34"/>
  <c r="K17" i="34"/>
  <c r="J17" i="34"/>
  <c r="I17" i="34"/>
  <c r="H17" i="34"/>
  <c r="G17" i="34"/>
  <c r="AP16" i="34"/>
  <c r="AQ16" i="34" s="1"/>
  <c r="AN16" i="34"/>
  <c r="AO16" i="34" s="1"/>
  <c r="M16" i="34"/>
  <c r="L16" i="34"/>
  <c r="K16" i="34"/>
  <c r="J16" i="34"/>
  <c r="I16" i="34"/>
  <c r="H16" i="34"/>
  <c r="G16" i="34"/>
  <c r="AP15" i="34"/>
  <c r="AQ15" i="34" s="1"/>
  <c r="AN15" i="34"/>
  <c r="AO15" i="34" s="1"/>
  <c r="L15" i="34"/>
  <c r="K15" i="34"/>
  <c r="J15" i="34"/>
  <c r="I15" i="34"/>
  <c r="H15" i="34"/>
  <c r="G15" i="34"/>
  <c r="AP14" i="34"/>
  <c r="AQ14" i="34" s="1"/>
  <c r="AN14" i="34"/>
  <c r="AO14" i="34" s="1"/>
  <c r="K14" i="34"/>
  <c r="J14" i="34"/>
  <c r="I14" i="34"/>
  <c r="H14" i="34"/>
  <c r="G14" i="34"/>
  <c r="AP13" i="34"/>
  <c r="AQ13" i="34" s="1"/>
  <c r="AN13" i="34"/>
  <c r="AO13" i="34" s="1"/>
  <c r="J13" i="34"/>
  <c r="I13" i="34"/>
  <c r="AL13" i="34" s="1"/>
  <c r="AM13" i="34" s="1"/>
  <c r="H13" i="34"/>
  <c r="G13" i="34"/>
  <c r="AP12" i="34"/>
  <c r="AQ12" i="34" s="1"/>
  <c r="AN12" i="34"/>
  <c r="AO12" i="34" s="1"/>
  <c r="I12" i="34"/>
  <c r="H12" i="34"/>
  <c r="AL12" i="34" s="1"/>
  <c r="AM12" i="34" s="1"/>
  <c r="G12" i="34"/>
  <c r="AP11" i="34"/>
  <c r="AQ11" i="34" s="1"/>
  <c r="AN11" i="34"/>
  <c r="AO11" i="34" s="1"/>
  <c r="H11" i="34"/>
  <c r="AL11" i="34" s="1"/>
  <c r="AM11" i="34" s="1"/>
  <c r="G11" i="34"/>
  <c r="AT10" i="34"/>
  <c r="AP10" i="34"/>
  <c r="AQ10" i="34" s="1"/>
  <c r="AN10" i="34"/>
  <c r="AO10" i="34" s="1"/>
  <c r="AL10" i="34"/>
  <c r="AM10" i="34" s="1"/>
  <c r="G10" i="34"/>
  <c r="AP9" i="34"/>
  <c r="AQ9" i="34" s="1"/>
  <c r="AN9" i="34"/>
  <c r="AO9" i="34" s="1"/>
  <c r="AL9" i="34"/>
  <c r="N534" i="22"/>
  <c r="N533" i="22"/>
  <c r="N532" i="22"/>
  <c r="S280" i="22"/>
  <c r="S202" i="22"/>
  <c r="AL36" i="34" l="1"/>
  <c r="AL35" i="34"/>
  <c r="AP35" i="34"/>
  <c r="AQ35" i="34" s="1"/>
  <c r="AP37" i="34"/>
  <c r="AQ37" i="34" s="1"/>
  <c r="AP33" i="34"/>
  <c r="AQ33" i="34" s="1"/>
  <c r="AP32" i="34"/>
  <c r="AQ32" i="34" s="1"/>
  <c r="AP31" i="34"/>
  <c r="AQ31" i="34" s="1"/>
  <c r="AP34" i="34"/>
  <c r="AQ34" i="34" s="1"/>
  <c r="AU30" i="34"/>
  <c r="AV30" i="34" s="1"/>
  <c r="AP36" i="34"/>
  <c r="AQ36" i="34" s="1"/>
  <c r="AL33" i="34"/>
  <c r="AP29" i="34"/>
  <c r="AQ29" i="34" s="1"/>
  <c r="AL37" i="34"/>
  <c r="AL30" i="34"/>
  <c r="AP38" i="34"/>
  <c r="AQ38" i="34" s="1"/>
  <c r="AU34" i="34"/>
  <c r="AV34" i="34" s="1"/>
  <c r="AL26" i="34"/>
  <c r="AL27" i="34"/>
  <c r="AS27" i="34" s="1"/>
  <c r="AL32" i="34"/>
  <c r="AS31" i="34" s="1"/>
  <c r="AL21" i="34"/>
  <c r="AM21" i="34" s="1"/>
  <c r="AL38" i="34"/>
  <c r="AL25" i="34"/>
  <c r="AL24" i="34"/>
  <c r="AL16" i="34"/>
  <c r="AM16" i="34" s="1"/>
  <c r="AL15" i="34"/>
  <c r="AM15" i="34" s="1"/>
  <c r="AL14" i="34"/>
  <c r="AM14" i="34" s="1"/>
  <c r="AL28" i="34"/>
  <c r="AL34" i="34"/>
  <c r="AL29" i="34"/>
  <c r="AL20" i="34"/>
  <c r="AM20" i="34" s="1"/>
  <c r="AL17" i="34"/>
  <c r="AM17" i="34" s="1"/>
  <c r="AM9" i="34"/>
  <c r="AS26" i="34" l="1"/>
  <c r="AU26" i="34" s="1"/>
  <c r="AV26" i="34" s="1"/>
  <c r="AS10" i="34"/>
  <c r="AU10" i="34" s="1"/>
  <c r="AV10" i="34" s="1"/>
  <c r="N141" i="22" l="1"/>
  <c r="N142" i="22" l="1"/>
  <c r="P142" i="22" l="1"/>
  <c r="S1219" i="22" l="1"/>
  <c r="S1171" i="22"/>
  <c r="S1117" i="22"/>
  <c r="S1081" i="22"/>
  <c r="S1036" i="22"/>
  <c r="S1010" i="22"/>
  <c r="S963" i="22"/>
  <c r="S916" i="22"/>
  <c r="S831" i="22"/>
  <c r="S794" i="22"/>
  <c r="S781" i="22"/>
  <c r="S701" i="22"/>
  <c r="S678" i="22"/>
  <c r="S634" i="22"/>
  <c r="S567" i="22"/>
  <c r="S523" i="22"/>
  <c r="S475" i="22"/>
  <c r="S425" i="22"/>
  <c r="S413" i="22"/>
  <c r="S336" i="22"/>
  <c r="S244" i="22"/>
  <c r="S156" i="22"/>
  <c r="S96" i="22"/>
  <c r="S1268" i="22" l="1"/>
  <c r="M2" i="21" l="1"/>
  <c r="M101" i="21"/>
  <c r="M73" i="21"/>
  <c r="M26" i="21"/>
  <c r="V3" i="15"/>
  <c r="M5" i="10"/>
  <c r="D7" i="9"/>
  <c r="S872" i="22" l="1"/>
  <c r="S753" i="22"/>
  <c r="N145" i="22"/>
  <c r="N146" i="22" l="1"/>
  <c r="P146" i="22" l="1"/>
  <c r="O665" i="22" l="1"/>
  <c r="O664" i="22"/>
  <c r="O663" i="22"/>
  <c r="N537" i="22"/>
  <c r="N536" i="22"/>
  <c r="N535" i="22"/>
  <c r="N531" i="22"/>
  <c r="S372" i="22"/>
  <c r="S42" i="22"/>
  <c r="M109" i="21"/>
  <c r="C27" i="9" l="1"/>
  <c r="C38" i="9"/>
  <c r="D38" i="9"/>
  <c r="D27" i="9" l="1"/>
  <c r="D41" i="9" s="1"/>
  <c r="E27" i="9" l="1"/>
  <c r="C41" i="9"/>
</calcChain>
</file>

<file path=xl/sharedStrings.xml><?xml version="1.0" encoding="utf-8"?>
<sst xmlns="http://schemas.openxmlformats.org/spreadsheetml/2006/main" count="5785" uniqueCount="1953">
  <si>
    <t>登記事由発生年月日</t>
  </si>
  <si>
    <t>登記年月日</t>
  </si>
  <si>
    <t>代表者の登記</t>
  </si>
  <si>
    <t>施行(変更)年月日</t>
  </si>
  <si>
    <t>県の認可(変更認可)年月日</t>
  </si>
  <si>
    <t>定数</t>
  </si>
  <si>
    <t xml:space="preserve"> 園長理事</t>
  </si>
  <si>
    <t>学識経験者評議員</t>
  </si>
  <si>
    <t>その他の評議員</t>
  </si>
  <si>
    <t>議事録記載内容</t>
  </si>
  <si>
    <t>開催した日時と場所</t>
  </si>
  <si>
    <t>議事の経過の要領及びその結果</t>
  </si>
  <si>
    <t>（３）理事選任機関</t>
  </si>
  <si>
    <t>１　管理運営一般</t>
  </si>
  <si>
    <t>イ　登記の状況</t>
  </si>
  <si>
    <t>根拠</t>
    <rPh sb="0" eb="2">
      <t>コンキョ</t>
    </rPh>
    <phoneticPr fontId="1"/>
  </si>
  <si>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</si>
  <si>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</si>
  <si>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</si>
  <si>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</si>
  <si>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</si>
  <si>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</si>
  <si>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</si>
  <si>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</si>
  <si>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</si>
  <si>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</si>
  <si>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</si>
  <si>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</si>
  <si>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</si>
  <si>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</si>
  <si>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</si>
  <si>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履歴書
の有無</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</si>
  <si>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</si>
  <si>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</si>
  <si>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</si>
  <si>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</si>
  <si>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</si>
  <si>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</si>
  <si>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</si>
  <si>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　(直近の届出</t>
    <phoneticPr fontId="1"/>
  </si>
  <si>
    <t>　　年月日を記入）</t>
    <rPh sb="2" eb="5">
      <t>ネンガッピ</t>
    </rPh>
    <rPh sb="6" eb="8">
      <t>キニュウ</t>
    </rPh>
    <phoneticPr fontId="1"/>
  </si>
  <si>
    <t>＊＊＊＊</t>
    <phoneticPr fontId="1"/>
  </si>
  <si>
    <t>ア　代表業務執行理事</t>
    <phoneticPr fontId="1"/>
  </si>
  <si>
    <t>イ　業務執行理事</t>
    <phoneticPr fontId="1"/>
  </si>
  <si>
    <t>実員</t>
    <rPh sb="0" eb="2">
      <t>ジツイン</t>
    </rPh>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</si>
  <si>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</si>
  <si>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</si>
  <si>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</si>
  <si>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</si>
  <si>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</si>
  <si>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</si>
  <si>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</si>
  <si>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</si>
  <si>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</si>
  <si>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</si>
  <si>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</si>
  <si>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</si>
  <si>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</si>
  <si>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</si>
  <si>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</si>
  <si>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</si>
  <si>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</si>
  <si>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</si>
  <si>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</si>
  <si>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</si>
  <si>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</si>
  <si>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</si>
  <si>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</si>
  <si>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</si>
  <si>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</si>
  <si>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</si>
  <si>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</si>
  <si>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</si>
  <si>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</si>
  <si>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</si>
  <si>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(参考）：寄附行為、理事会の議事録</t>
  </si>
  <si>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</si>
  <si>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</si>
  <si>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</si>
  <si>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</si>
  <si>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</si>
  <si>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</si>
  <si>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</si>
  <si>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</si>
  <si>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</si>
  <si>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</si>
  <si>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</si>
  <si>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</si>
  <si>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</si>
  <si>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</si>
  <si>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月</t>
    <rPh sb="0" eb="1">
      <t>ツキ</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</si>
  <si>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</si>
  <si>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</si>
  <si>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</si>
  <si>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</si>
  <si>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</si>
  <si>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</si>
  <si>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</si>
  <si>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</si>
  <si>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</si>
  <si>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</si>
  <si>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</si>
  <si>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</si>
  <si>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</si>
  <si>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</si>
  <si>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</si>
  <si>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</si>
  <si>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</si>
  <si>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</si>
  <si>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</si>
  <si>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</si>
  <si>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</si>
  <si>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</si>
  <si>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</si>
  <si>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</si>
  <si>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</si>
  <si>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</si>
  <si>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</si>
  <si>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</si>
  <si>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固定資産台帳等</t>
  </si>
  <si>
    <t>台帳の
有無</t>
    <phoneticPr fontId="1"/>
  </si>
  <si>
    <t>減価償却明細表</t>
    <phoneticPr fontId="1"/>
  </si>
  <si>
    <t>償却費の算出</t>
    <phoneticPr fontId="1"/>
  </si>
  <si>
    <t>未利用資産の有無</t>
  </si>
  <si>
    <t>（６）現金・預金</t>
    <rPh sb="3" eb="5">
      <t>ゲンキン</t>
    </rPh>
    <rPh sb="6" eb="8">
      <t>ヨキン</t>
    </rPh>
    <phoneticPr fontId="1"/>
  </si>
  <si>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17"/>
  </si>
  <si>
    <t xml:space="preserve">小　計 </t>
    <phoneticPr fontId="17"/>
  </si>
  <si>
    <t>差　　異</t>
    <rPh sb="0" eb="1">
      <t>サ</t>
    </rPh>
    <rPh sb="3" eb="4">
      <t>イ</t>
    </rPh>
    <phoneticPr fontId="17"/>
  </si>
  <si>
    <t>実際の保有額</t>
    <rPh sb="0" eb="2">
      <t>ジッサイ</t>
    </rPh>
    <rPh sb="3" eb="6">
      <t>ホユウガク</t>
    </rPh>
    <phoneticPr fontId="17"/>
  </si>
  <si>
    <t>預金出納簿等の額</t>
    <rPh sb="0" eb="2">
      <t>ヨキン</t>
    </rPh>
    <rPh sb="2" eb="5">
      <t>スイトウボ</t>
    </rPh>
    <rPh sb="5" eb="6">
      <t>トウ</t>
    </rPh>
    <rPh sb="7" eb="8">
      <t>ガク</t>
    </rPh>
    <phoneticPr fontId="17"/>
  </si>
  <si>
    <t>口座名（口座番号等）</t>
    <rPh sb="0" eb="2">
      <t>コウザ</t>
    </rPh>
    <rPh sb="2" eb="3">
      <t>メイ</t>
    </rPh>
    <rPh sb="4" eb="6">
      <t>コウザ</t>
    </rPh>
    <rPh sb="6" eb="8">
      <t>バンゴウ</t>
    </rPh>
    <rPh sb="8" eb="9">
      <t>トウ</t>
    </rPh>
    <phoneticPr fontId="17"/>
  </si>
  <si>
    <t>当座預金等の修正</t>
    <phoneticPr fontId="17"/>
  </si>
  <si>
    <t>１　現　　金</t>
    <rPh sb="2" eb="3">
      <t>ゲン</t>
    </rPh>
    <rPh sb="5" eb="6">
      <t>キン</t>
    </rPh>
    <phoneticPr fontId="17"/>
  </si>
  <si>
    <t>資金収支計算書（支出の部）
「次年度繰越支払資金」の額</t>
    <phoneticPr fontId="1"/>
  </si>
  <si>
    <t>貸借対照表の本年度末
「現金預金」の額</t>
    <phoneticPr fontId="1"/>
  </si>
  <si>
    <t>(参考）：資金収支計算書、貸借対照表、財産目録、現金出納簿、預金残高証明書</t>
  </si>
  <si>
    <t>(参考）：貸借対照表、財産目録、元帳、理事会議事録</t>
    <phoneticPr fontId="1"/>
  </si>
  <si>
    <t>(注)外貨建て商品についても金額は円(財務計算書類計上額及び注記額)で記載してください。</t>
  </si>
  <si>
    <t>種類・銘柄</t>
  </si>
  <si>
    <t>取得年月日</t>
  </si>
  <si>
    <t>満期年月日</t>
  </si>
  <si>
    <t>取得価額</t>
  </si>
  <si>
    <t>資産運用規程作成の有無</t>
  </si>
  <si>
    <t>(参考）：有価証券に関する資産運用規程、理事会議事録</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</si>
  <si>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</si>
  <si>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</si>
  <si>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</si>
  <si>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</si>
  <si>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(参考）：財産目録、金融機関の返済計画表、借入金台帳、契約書、元帳</t>
  </si>
  <si>
    <t>金額</t>
    <rPh sb="0" eb="2">
      <t>キンガク</t>
    </rPh>
    <phoneticPr fontId="1"/>
  </si>
  <si>
    <t>※貸借対照表及び固定資産明細表から転記してください。</t>
  </si>
  <si>
    <t>(参考）：貸借対照表、固定資産明細表</t>
    <phoneticPr fontId="1"/>
  </si>
  <si>
    <t>第２　幼稚園の管理運営</t>
  </si>
  <si>
    <t>週（①＋②）</t>
    <rPh sb="0" eb="1">
      <t>シュウ</t>
    </rPh>
    <phoneticPr fontId="1"/>
  </si>
  <si>
    <t>①月曜日から金曜日を１週間とする。（週の途中に祝日が含まれていても１週間と数える。）</t>
    <phoneticPr fontId="1"/>
  </si>
  <si>
    <t>②学期始めや学期末の１週間にならない端数日は、合計して５で除した数（端数切り捨て）を週数に換算する。</t>
    <phoneticPr fontId="1"/>
  </si>
  <si>
    <t>(参考）：園則、園児の出席簿</t>
  </si>
  <si>
    <t>　　　　</t>
    <phoneticPr fontId="1"/>
  </si>
  <si>
    <t>（個人（理事長等の学校法人関係者も含む）からの一時的な借入も含め、年度末時点で残高のあるもの全てについて記載）</t>
    <phoneticPr fontId="1"/>
  </si>
  <si>
    <t>日　届出済み</t>
    <rPh sb="0" eb="1">
      <t>ヒ</t>
    </rPh>
    <rPh sb="2" eb="3">
      <t>トド</t>
    </rPh>
    <rPh sb="3" eb="5">
      <t>デズ</t>
    </rPh>
    <phoneticPr fontId="1"/>
  </si>
  <si>
    <t>(参考）：園則変更届の控え（県への届出が確認できるもの）</t>
  </si>
  <si>
    <t>定員（A)</t>
    <rPh sb="0" eb="2">
      <t>テイイン</t>
    </rPh>
    <phoneticPr fontId="1"/>
  </si>
  <si>
    <t>実員（B)</t>
    <rPh sb="0" eb="2">
      <t>ジツイン</t>
    </rPh>
    <phoneticPr fontId="1"/>
  </si>
  <si>
    <t>差（AーB)</t>
    <rPh sb="0" eb="1">
      <t>サ</t>
    </rPh>
    <phoneticPr fontId="1"/>
  </si>
  <si>
    <t>(参考）：園則、園児の出席簿、クラス別年齢別調査票</t>
  </si>
  <si>
    <t>５歳児</t>
    <rPh sb="1" eb="2">
      <t>サイ</t>
    </rPh>
    <phoneticPr fontId="1"/>
  </si>
  <si>
    <t>クラス名</t>
    <rPh sb="3" eb="4">
      <t>メイ</t>
    </rPh>
    <phoneticPr fontId="1"/>
  </si>
  <si>
    <t>園児数</t>
    <rPh sb="0" eb="3">
      <t>エンジスウ</t>
    </rPh>
    <phoneticPr fontId="1"/>
  </si>
  <si>
    <t>専任教諭
の配置</t>
    <rPh sb="0" eb="4">
      <t>センニンキョウユ</t>
    </rPh>
    <rPh sb="6" eb="8">
      <t>ハイチ</t>
    </rPh>
    <phoneticPr fontId="1"/>
  </si>
  <si>
    <t>補助教諭
の配置</t>
    <rPh sb="0" eb="2">
      <t>ホジョ</t>
    </rPh>
    <rPh sb="2" eb="4">
      <t>キョウユ</t>
    </rPh>
    <rPh sb="6" eb="8">
      <t>ハイチ</t>
    </rPh>
    <phoneticPr fontId="1"/>
  </si>
  <si>
    <t>４歳児</t>
    <rPh sb="1" eb="2">
      <t>サイ</t>
    </rPh>
    <phoneticPr fontId="1"/>
  </si>
  <si>
    <t>満３歳児</t>
    <rPh sb="0" eb="1">
      <t>マン</t>
    </rPh>
    <rPh sb="2" eb="3">
      <t>サイ</t>
    </rPh>
    <phoneticPr fontId="1"/>
  </si>
  <si>
    <t>３歳児</t>
    <rPh sb="1" eb="2">
      <t>サイ</t>
    </rPh>
    <phoneticPr fontId="1"/>
  </si>
  <si>
    <t>(参考）：園児の出席簿、入園申込書、教職員名簿、クラス別年齢別調査票</t>
  </si>
  <si>
    <t>自己評価</t>
    <rPh sb="0" eb="4">
      <t>ジコヒョウカ</t>
    </rPh>
    <phoneticPr fontId="1"/>
  </si>
  <si>
    <t>園関係者評価</t>
    <rPh sb="0" eb="1">
      <t>エン</t>
    </rPh>
    <rPh sb="1" eb="4">
      <t>カンケイシャ</t>
    </rPh>
    <rPh sb="4" eb="6">
      <t>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</si>
  <si>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</si>
  <si>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</si>
  <si>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</si>
  <si>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　　　教職員自ら評価を行い、その結果を園関係者等に公表し、代表者に報告する。(実施・公表ともに義務である。)</t>
  </si>
  <si>
    <t>２　教職員</t>
  </si>
  <si>
    <t>園長の資格</t>
    <rPh sb="0" eb="2">
      <t>エンチョウ</t>
    </rPh>
    <rPh sb="3" eb="5">
      <t>シカク</t>
    </rPh>
    <phoneticPr fontId="1"/>
  </si>
  <si>
    <t>勤務形態</t>
    <rPh sb="0" eb="4">
      <t>キンムケイタイ</t>
    </rPh>
    <phoneticPr fontId="1"/>
  </si>
  <si>
    <t>日／週</t>
    <rPh sb="0" eb="1">
      <t>ヒ</t>
    </rPh>
    <rPh sb="2" eb="3">
      <t>シュウ</t>
    </rPh>
    <phoneticPr fontId="1"/>
  </si>
  <si>
    <t>(参考）：園長採用届の控え（開園当初から変更ない場合は設置認可申請書の控え）、出勤簿、履歴書</t>
  </si>
  <si>
    <t>（２）教職員の就業規則の作成状況</t>
  </si>
  <si>
    <t>教職員への周知方法</t>
  </si>
  <si>
    <t>労働基準監督署への届出有無</t>
    <rPh sb="11" eb="13">
      <t>ウム</t>
    </rPh>
    <phoneticPr fontId="1"/>
  </si>
  <si>
    <t>届出日</t>
  </si>
  <si>
    <t>就業規則作成の有無</t>
    <rPh sb="7" eb="9">
      <t>ウム</t>
    </rPh>
    <phoneticPr fontId="1"/>
  </si>
  <si>
    <t>(参考）：就業規則（10人以上雇用の場合は労働基準監督署への届出が確認できるもの）、教職員名簿</t>
  </si>
  <si>
    <t>採用している変形労働時間制の種類</t>
  </si>
  <si>
    <t>(参考）：就業規則、１年単位の変形労働時間制の労基署への届出書、変形労働時間制に関する労使協定</t>
  </si>
  <si>
    <t>（４）産前産後休業、育児・介護休業</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</si>
  <si>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</si>
  <si>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</si>
  <si>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</si>
  <si>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</si>
  <si>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</si>
  <si>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</si>
  <si>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</si>
  <si>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</si>
  <si>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</si>
  <si>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</si>
  <si>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（５）教職員給与</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</si>
  <si>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</si>
  <si>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</si>
  <si>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</si>
  <si>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</si>
  <si>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</si>
  <si>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</si>
  <si>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ウ　給与支給方法</t>
    <phoneticPr fontId="1"/>
  </si>
  <si>
    <t>給与支給方法</t>
  </si>
  <si>
    <t>エ　給与規程における時間外勤務手当の規定の有無</t>
    <phoneticPr fontId="1"/>
  </si>
  <si>
    <t>時間外勤務手当の規定</t>
  </si>
  <si>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</si>
  <si>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</si>
  <si>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</si>
  <si>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</si>
  <si>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</si>
  <si>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</si>
  <si>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</si>
  <si>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（６）退職金</t>
  </si>
  <si>
    <t>ア　退職金規程の作成状況</t>
  </si>
  <si>
    <t>退職金規程の作成</t>
  </si>
  <si>
    <t>支給乗率表・標準給与月額表の添付</t>
  </si>
  <si>
    <t>役職</t>
    <rPh sb="0" eb="2">
      <t>ヤクショク</t>
    </rPh>
    <phoneticPr fontId="1"/>
  </si>
  <si>
    <t>(参考）：退職金規程(支給乗率表、標準給与月額表含む)、貸借対照表、元帳、退職金財団からの職員給付確認通知書</t>
  </si>
  <si>
    <t>ウ　退職金の引当等</t>
    <phoneticPr fontId="1"/>
  </si>
  <si>
    <t>退職金の引当等</t>
    <rPh sb="0" eb="2">
      <t>タイショク</t>
    </rPh>
    <phoneticPr fontId="1"/>
  </si>
  <si>
    <t>（７）臨時・非常勤教職員雇用の際の契約書等の交付状況</t>
  </si>
  <si>
    <t>ア　書面の交付状況</t>
    <phoneticPr fontId="1"/>
  </si>
  <si>
    <t>書面の交付</t>
  </si>
  <si>
    <t>交付している書面の種類</t>
  </si>
  <si>
    <t>(参考）：労働条件通知書等、賃金規程、雇用契約書、労働条件を記した辞令の写し</t>
  </si>
  <si>
    <t>イ　労働条件の書面（FAX・メールを含む）での交付状況</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</si>
  <si>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</si>
  <si>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</si>
  <si>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</si>
  <si>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</si>
  <si>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</si>
  <si>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</si>
  <si>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</si>
  <si>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</si>
  <si>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</si>
  <si>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</si>
  <si>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（８）労災保険、雇用保険、私学共済及び退職金財団への加入状況</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</si>
  <si>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</si>
  <si>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</si>
  <si>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</si>
  <si>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</si>
  <si>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</si>
  <si>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</si>
  <si>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</si>
  <si>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</si>
  <si>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(参考）：教職員名簿、雇用契約書、労働保険概算確定保険料申告書、私学共済標準給与基礎届、退職金財団掛金通知書</t>
  </si>
  <si>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</si>
  <si>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</si>
  <si>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</si>
  <si>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</si>
  <si>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</si>
  <si>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</si>
  <si>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（９）職場におけるハラスメントの防止に向けた措置</t>
  </si>
  <si>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</si>
  <si>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</si>
  <si>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</si>
  <si>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</si>
  <si>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</si>
  <si>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</si>
  <si>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該当する契約等の有無</t>
  </si>
  <si>
    <t>売却等処分の予定</t>
  </si>
  <si>
    <t>借入金の有無</t>
  </si>
  <si>
    <t>（３）園則で定める収容定員と園児数</t>
    <phoneticPr fontId="1"/>
  </si>
  <si>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</si>
  <si>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</si>
  <si>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</si>
  <si>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</si>
  <si>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</si>
  <si>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</si>
  <si>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</si>
  <si>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</si>
  <si>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</si>
  <si>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</si>
  <si>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</si>
  <si>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</si>
  <si>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</si>
  <si>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</si>
  <si>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３　施設及び設備</t>
  </si>
  <si>
    <t>（１）幼稚園設置基準に基づく園舎、運動場の面積及び保育室数</t>
  </si>
  <si>
    <t>運動場</t>
    <rPh sb="0" eb="3">
      <t>ウンドウジョウ</t>
    </rPh>
    <phoneticPr fontId="1"/>
  </si>
  <si>
    <t>保育室数</t>
    <rPh sb="0" eb="4">
      <t>ホイクシツスウ</t>
    </rPh>
    <phoneticPr fontId="1"/>
  </si>
  <si>
    <t>㎡</t>
    <phoneticPr fontId="1"/>
  </si>
  <si>
    <t>室</t>
    <rPh sb="0" eb="1">
      <t>シツ</t>
    </rPh>
    <phoneticPr fontId="1"/>
  </si>
  <si>
    <t>園　舎</t>
    <rPh sb="0" eb="1">
      <t>エン</t>
    </rPh>
    <rPh sb="2" eb="3">
      <t>シャ</t>
    </rPh>
    <phoneticPr fontId="1"/>
  </si>
  <si>
    <t>現状（A)</t>
    <rPh sb="0" eb="2">
      <t>ゲンジョウ</t>
    </rPh>
    <phoneticPr fontId="1"/>
  </si>
  <si>
    <t>設置基準（B)</t>
    <rPh sb="0" eb="4">
      <t>セッチキジュン</t>
    </rPh>
    <phoneticPr fontId="1"/>
  </si>
  <si>
    <t>差　（A－B)</t>
    <rPh sb="0" eb="1">
      <t>サ</t>
    </rPh>
    <phoneticPr fontId="1"/>
  </si>
  <si>
    <t>※設置基準（B）の保育室数欄は、認可定員を３５で割った数（端数切り上げ）を記入してください。</t>
  </si>
  <si>
    <t>(参考）：不動産（土地・建物）登記の現在事項全部証明書、施設設備状況表、固定資産台帳</t>
  </si>
  <si>
    <t>登記状況</t>
    <rPh sb="0" eb="4">
      <t>トウキジョウキョウ</t>
    </rPh>
    <phoneticPr fontId="1"/>
  </si>
  <si>
    <t>その他の施設
（土地・建物）</t>
    <rPh sb="2" eb="3">
      <t>タ</t>
    </rPh>
    <rPh sb="4" eb="6">
      <t>シセツ</t>
    </rPh>
    <rPh sb="8" eb="10">
      <t>トチ</t>
    </rPh>
    <rPh sb="11" eb="13">
      <t>タテモノ</t>
    </rPh>
    <phoneticPr fontId="1"/>
  </si>
  <si>
    <t>(参考）：不動産（土地・建物）登記の現在事項全部証明書、施設設備状況表</t>
  </si>
  <si>
    <t>変更年月日</t>
    <rPh sb="0" eb="5">
      <t>ヘンコウネンガッピ</t>
    </rPh>
    <phoneticPr fontId="1"/>
  </si>
  <si>
    <t>園　地</t>
    <rPh sb="0" eb="1">
      <t>エン</t>
    </rPh>
    <rPh sb="2" eb="3">
      <t>チ</t>
    </rPh>
    <phoneticPr fontId="1"/>
  </si>
  <si>
    <t>変更「有」の場合の詳細</t>
    <rPh sb="0" eb="2">
      <t>ヘンコウ</t>
    </rPh>
    <rPh sb="3" eb="4">
      <t>ユウ</t>
    </rPh>
    <rPh sb="6" eb="8">
      <t>バアイ</t>
    </rPh>
    <rPh sb="9" eb="11">
      <t>ショウサイ</t>
    </rPh>
    <phoneticPr fontId="1"/>
  </si>
  <si>
    <t>(参考）：園地園舎変届の控え、固定資産台帳</t>
  </si>
  <si>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</si>
  <si>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</si>
  <si>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</si>
  <si>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(参考）：使用貸借契約書、賃貸借契約書、財産目録、元帳</t>
  </si>
  <si>
    <t>　　記載する。なお、施設設備状況表の面積が現状(最新の登記証明書等)と一致しているか確認すること。</t>
    <phoneticPr fontId="1"/>
  </si>
  <si>
    <t>４　自動車（園バス）の有償運行状況</t>
  </si>
  <si>
    <t>購入等の年月日</t>
    <rPh sb="0" eb="3">
      <t>コウニュウトウ</t>
    </rPh>
    <rPh sb="4" eb="7">
      <t>ネンガッピ</t>
    </rPh>
    <phoneticPr fontId="1"/>
  </si>
  <si>
    <t>埼玉運輸支局への
届出・変更年月日</t>
    <rPh sb="0" eb="2">
      <t>サイタマ</t>
    </rPh>
    <rPh sb="2" eb="4">
      <t>ウンユ</t>
    </rPh>
    <rPh sb="4" eb="6">
      <t>シキョク</t>
    </rPh>
    <rPh sb="9" eb="11">
      <t>トドケデ</t>
    </rPh>
    <rPh sb="12" eb="17">
      <t>ヘンコウネンガッピ</t>
    </rPh>
    <phoneticPr fontId="1"/>
  </si>
  <si>
    <t>自動車（園バス）の
ナンバー</t>
    <rPh sb="0" eb="3">
      <t>ジドウシャ</t>
    </rPh>
    <rPh sb="4" eb="5">
      <t>エン</t>
    </rPh>
    <phoneticPr fontId="1"/>
  </si>
  <si>
    <t>(参考）：埼玉運輸支局の許可証、許可証変更届（車両入替時に提出したもの）（運輸支局への届出が確認できるもの）</t>
  </si>
  <si>
    <t>台</t>
    <rPh sb="0" eb="1">
      <t>ダイ</t>
    </rPh>
    <phoneticPr fontId="1"/>
  </si>
  <si>
    <t>(参考）：安全運転管理者選任届の控え</t>
  </si>
  <si>
    <t>　　また、園の業務用に使用している乗車定員10人以下の自動車を5台以上所有している場合も選任義務が生じる。</t>
  </si>
  <si>
    <t>　　（園バスを外部業者から借用している場合も自動車の使用者に当たるときには選任義務が生じる。）</t>
    <phoneticPr fontId="1"/>
  </si>
  <si>
    <t>ア　バス送迎時の安全管理対策</t>
  </si>
  <si>
    <t>バス送迎時の手順や役割を定めたマニュアル</t>
  </si>
  <si>
    <t>バス乗降時の見落とし防止用チェックシート</t>
  </si>
  <si>
    <t>自動車（バス）のナンバー</t>
    <rPh sb="0" eb="3">
      <t>ジドウシャ</t>
    </rPh>
    <phoneticPr fontId="1"/>
  </si>
  <si>
    <t>安全装置の有無</t>
    <rPh sb="0" eb="4">
      <t>アンゼンソウチ</t>
    </rPh>
    <rPh sb="5" eb="7">
      <t>ウム</t>
    </rPh>
    <phoneticPr fontId="1"/>
  </si>
  <si>
    <t>　※１ 「座席」には、車椅子を使用する園児が当該車椅子に乗ったまま乗車するためのスペースを含む。</t>
  </si>
  <si>
    <t xml:space="preserve">  ※２　座席が３列以上あるが、園児が確実に３列目以降を使用できないように園児が確実に通過できない</t>
    <phoneticPr fontId="1"/>
  </si>
  <si>
    <t>　　　　鍵付きの柵を車体に固着させて２列目までと３列目以降を隔絶したものを含む。</t>
    <phoneticPr fontId="1"/>
  </si>
  <si>
    <t>(参考）：経理規程</t>
  </si>
  <si>
    <t>概ねの作成頻度
（作成時期）</t>
    <phoneticPr fontId="1"/>
  </si>
  <si>
    <t>作成者
（職員・会計事務所）</t>
    <rPh sb="0" eb="3">
      <t>サクセイシャ</t>
    </rPh>
    <rPh sb="5" eb="7">
      <t>ショクイン</t>
    </rPh>
    <rPh sb="8" eb="13">
      <t>カイケイジムショ</t>
    </rPh>
    <phoneticPr fontId="1"/>
  </si>
  <si>
    <t>確認者
（事務長など）</t>
    <rPh sb="0" eb="3">
      <t>カクニンシャ</t>
    </rPh>
    <rPh sb="5" eb="8">
      <t>ジムチョウ</t>
    </rPh>
    <phoneticPr fontId="1"/>
  </si>
  <si>
    <t>例）　毎日入力、月１回打ち出し</t>
    <rPh sb="0" eb="1">
      <t>レイ</t>
    </rPh>
    <rPh sb="3" eb="5">
      <t>マイニチ</t>
    </rPh>
    <rPh sb="5" eb="7">
      <t>ニュウリョク</t>
    </rPh>
    <rPh sb="8" eb="9">
      <t>ツキ</t>
    </rPh>
    <rPh sb="10" eb="11">
      <t>カイ</t>
    </rPh>
    <rPh sb="11" eb="12">
      <t>ウ</t>
    </rPh>
    <rPh sb="13" eb="14">
      <t>ダ</t>
    </rPh>
    <phoneticPr fontId="1"/>
  </si>
  <si>
    <t>（３）幼稚園における現金の取扱い</t>
  </si>
  <si>
    <t>ア　現金出納簿の作成及び現金の取扱い</t>
  </si>
  <si>
    <t>現金出納簿の作成
（日々の出入金管理用）</t>
    <phoneticPr fontId="1"/>
  </si>
  <si>
    <t>手元現金有高と
現金出納簿の照合頻度</t>
    <phoneticPr fontId="1"/>
  </si>
  <si>
    <t>例）　毎日</t>
    <rPh sb="0" eb="1">
      <t>レイ</t>
    </rPh>
    <rPh sb="3" eb="5">
      <t>マイニチ</t>
    </rPh>
    <phoneticPr fontId="1"/>
  </si>
  <si>
    <t>(参考）：経理規程、現金出納簿(帳)、元帳、仕訳伝票</t>
  </si>
  <si>
    <t>主な用途</t>
    <rPh sb="0" eb="1">
      <t>オモ</t>
    </rPh>
    <rPh sb="2" eb="4">
      <t>ヨウト</t>
    </rPh>
    <phoneticPr fontId="1"/>
  </si>
  <si>
    <t>借入金台帳等
への記載の有無</t>
    <phoneticPr fontId="1"/>
  </si>
  <si>
    <t>一時的な現金立て替え額の年度末残高</t>
    <phoneticPr fontId="1"/>
  </si>
  <si>
    <t>個人による
一時的な現金
立て替えの有無</t>
    <phoneticPr fontId="1"/>
  </si>
  <si>
    <t>例）　修繕費の立て替え</t>
    <rPh sb="0" eb="1">
      <t>レイ</t>
    </rPh>
    <rPh sb="3" eb="6">
      <t>シュウゼンヒ</t>
    </rPh>
    <rPh sb="7" eb="8">
      <t>タ</t>
    </rPh>
    <rPh sb="9" eb="10">
      <t>カ</t>
    </rPh>
    <phoneticPr fontId="1"/>
  </si>
  <si>
    <t>(参考）：現金出納簿(帳)、元帳(短期借入金)、借入金台帳</t>
  </si>
  <si>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</si>
  <si>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</si>
  <si>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</si>
  <si>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</si>
  <si>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５歳児</t>
    <rPh sb="1" eb="3">
      <t>サイジ</t>
    </rPh>
    <phoneticPr fontId="1"/>
  </si>
  <si>
    <t>４歳児</t>
    <rPh sb="1" eb="3">
      <t>サイジ</t>
    </rPh>
    <phoneticPr fontId="1"/>
  </si>
  <si>
    <t>３歳児</t>
    <rPh sb="1" eb="3">
      <t>サイジ</t>
    </rPh>
    <phoneticPr fontId="1"/>
  </si>
  <si>
    <t>月</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</si>
  <si>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</si>
  <si>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</si>
  <si>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</si>
  <si>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</si>
  <si>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</si>
  <si>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</si>
  <si>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(参考）：事業活動収支計算書、寄付申込書、元帳、固定資産台帳</t>
  </si>
  <si>
    <t>　　遊具、記念木など現物の寄付（金額の多寡によらない）があった場合は現物寄付に計上する。</t>
    <phoneticPr fontId="1"/>
  </si>
  <si>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</si>
  <si>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</si>
  <si>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</si>
  <si>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</si>
  <si>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</si>
  <si>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</si>
  <si>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</si>
  <si>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</si>
  <si>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</si>
  <si>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(参考）：事業活動収支計算書、元帳、証拠書</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</si>
  <si>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</si>
  <si>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</si>
  <si>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</si>
  <si>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</si>
  <si>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</si>
  <si>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</si>
  <si>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</si>
  <si>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</si>
  <si>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</si>
  <si>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</si>
  <si>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</si>
  <si>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(参考）：元帳(未収入金)、証拠書、財産目録</t>
  </si>
  <si>
    <t>未払金の内容</t>
    <rPh sb="0" eb="3">
      <t>ミハライキン</t>
    </rPh>
    <rPh sb="4" eb="6">
      <t>ナイヨウ</t>
    </rPh>
    <phoneticPr fontId="1"/>
  </si>
  <si>
    <t>(参考）：元帳(未払金、長期未払金)、証拠書、財産目録</t>
  </si>
  <si>
    <t>源泉税</t>
    <rPh sb="0" eb="3">
      <t>ゲンセンゼイ</t>
    </rPh>
    <phoneticPr fontId="1"/>
  </si>
  <si>
    <t>有の場合、
滞納金の支払額</t>
    <rPh sb="0" eb="1">
      <t>ユウ</t>
    </rPh>
    <rPh sb="2" eb="4">
      <t>バアイ</t>
    </rPh>
    <rPh sb="6" eb="9">
      <t>タイノウキン</t>
    </rPh>
    <rPh sb="10" eb="13">
      <t>シハライガク</t>
    </rPh>
    <phoneticPr fontId="1"/>
  </si>
  <si>
    <t>左記の滞納金の
基となった滞納額</t>
    <rPh sb="0" eb="2">
      <t>サキ</t>
    </rPh>
    <rPh sb="3" eb="6">
      <t>タイノウキン</t>
    </rPh>
    <rPh sb="8" eb="9">
      <t>キ</t>
    </rPh>
    <rPh sb="13" eb="16">
      <t>タイノウガク</t>
    </rPh>
    <phoneticPr fontId="1"/>
  </si>
  <si>
    <t>滞納の
有無</t>
    <rPh sb="0" eb="2">
      <t>タイノウ</t>
    </rPh>
    <rPh sb="4" eb="6">
      <t>ウム</t>
    </rPh>
    <phoneticPr fontId="1"/>
  </si>
  <si>
    <t>(参考）：元帳(未払金、長期未払金)、借入金台帳</t>
  </si>
  <si>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</si>
  <si>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</si>
  <si>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</si>
  <si>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</si>
  <si>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</si>
  <si>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</si>
  <si>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</si>
  <si>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</si>
  <si>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</si>
  <si>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</si>
  <si>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</si>
  <si>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</si>
  <si>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</si>
  <si>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</si>
  <si>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</si>
  <si>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</si>
  <si>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</si>
  <si>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</si>
  <si>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</si>
  <si>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</si>
  <si>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</si>
  <si>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</si>
  <si>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(参考）：学校保健計画、学校安全計画、危険等発生時対処要領、執務記録簿</t>
  </si>
  <si>
    <t>（１）園児の健康診断の実施状況</t>
  </si>
  <si>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</si>
  <si>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</si>
  <si>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</si>
  <si>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</si>
  <si>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</si>
  <si>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</si>
  <si>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</si>
  <si>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</si>
  <si>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(参考）：健康診断票、未受診園児の健康診断結果</t>
  </si>
  <si>
    <t>ア　身長</t>
    <rPh sb="2" eb="4">
      <t>シンチョウ</t>
    </rPh>
    <phoneticPr fontId="1"/>
  </si>
  <si>
    <t>イ　体重</t>
    <phoneticPr fontId="1"/>
  </si>
  <si>
    <t>ウ　栄養状態</t>
    <phoneticPr fontId="1"/>
  </si>
  <si>
    <t>エ　脊柱・胸郭・四肢</t>
    <phoneticPr fontId="1"/>
  </si>
  <si>
    <t>オ　視力</t>
    <phoneticPr fontId="1"/>
  </si>
  <si>
    <t>カ　聴力</t>
    <phoneticPr fontId="1"/>
  </si>
  <si>
    <t>キ　眼の疾病及び異常</t>
    <phoneticPr fontId="1"/>
  </si>
  <si>
    <t>ク　耳鼻咽喉頭疾患</t>
    <phoneticPr fontId="1"/>
  </si>
  <si>
    <t>ケ　皮膚疾患</t>
    <phoneticPr fontId="1"/>
  </si>
  <si>
    <t>コ　歯及び口腔の疾病異常</t>
    <phoneticPr fontId="1"/>
  </si>
  <si>
    <t>サ　心臓の疾病及び異常</t>
    <phoneticPr fontId="1"/>
  </si>
  <si>
    <t>シ　尿</t>
    <phoneticPr fontId="1"/>
  </si>
  <si>
    <t>ス　その他の疾病及び異常</t>
    <phoneticPr fontId="1"/>
  </si>
  <si>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</si>
  <si>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</si>
  <si>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(参考）：健康診断票</t>
  </si>
  <si>
    <t>項　目</t>
    <rPh sb="0" eb="1">
      <t>コウ</t>
    </rPh>
    <rPh sb="2" eb="3">
      <t>メ</t>
    </rPh>
    <phoneticPr fontId="1"/>
  </si>
  <si>
    <t>(参考）：健康診断票、健康診断結果の保護者への通知文（書式）</t>
  </si>
  <si>
    <t>対象園児数</t>
    <rPh sb="0" eb="2">
      <t>タイショウ</t>
    </rPh>
    <rPh sb="2" eb="5">
      <t>エンジスウ</t>
    </rPh>
    <phoneticPr fontId="1"/>
  </si>
  <si>
    <t>受診園児数</t>
    <rPh sb="0" eb="2">
      <t>ジュシン</t>
    </rPh>
    <rPh sb="2" eb="5">
      <t>エンジスウ</t>
    </rPh>
    <phoneticPr fontId="1"/>
  </si>
  <si>
    <t>（１）教職員健康診断の実施状況</t>
  </si>
  <si>
    <t>ア　未受診教職員がいる場合、その後の措置状況</t>
    <rPh sb="2" eb="5">
      <t>ミジュシン</t>
    </rPh>
    <rPh sb="5" eb="8">
      <t>キョウショクイン</t>
    </rPh>
    <rPh sb="11" eb="13">
      <t>バアイ</t>
    </rPh>
    <rPh sb="16" eb="17">
      <t>ゴ</t>
    </rPh>
    <rPh sb="18" eb="22">
      <t>ソチジョウキョウ</t>
    </rPh>
    <phoneticPr fontId="1"/>
  </si>
  <si>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</si>
  <si>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</si>
  <si>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</si>
  <si>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</si>
  <si>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</si>
  <si>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</si>
  <si>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</si>
  <si>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</si>
  <si>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</si>
  <si>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</si>
  <si>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</si>
  <si>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種別</t>
    <rPh sb="0" eb="2">
      <t>シュベツ</t>
    </rPh>
    <phoneticPr fontId="1"/>
  </si>
  <si>
    <t>通園バス派遣職員</t>
  </si>
  <si>
    <t>正課に係る派遣職員</t>
  </si>
  <si>
    <t>課外教室講師等</t>
  </si>
  <si>
    <t>科目等</t>
    <rPh sb="0" eb="3">
      <t>カモクトウ</t>
    </rPh>
    <phoneticPr fontId="1"/>
  </si>
  <si>
    <t>健康状態の確認状況</t>
    <rPh sb="0" eb="4">
      <t>ケンコウジョウタイ</t>
    </rPh>
    <rPh sb="5" eb="9">
      <t>カクニンジョウキョウ</t>
    </rPh>
    <phoneticPr fontId="1"/>
  </si>
  <si>
    <t>（１）保育室等の空気</t>
  </si>
  <si>
    <t>実施年度／
実施項目</t>
    <rPh sb="0" eb="4">
      <t>ジッシネンド</t>
    </rPh>
    <rPh sb="6" eb="10">
      <t>ジッシコウモク</t>
    </rPh>
    <phoneticPr fontId="1"/>
  </si>
  <si>
    <t>換気(CO2)</t>
    <phoneticPr fontId="1"/>
  </si>
  <si>
    <t>温度</t>
    <phoneticPr fontId="1"/>
  </si>
  <si>
    <t>相対湿度</t>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</si>
  <si>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</si>
  <si>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</si>
  <si>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</si>
  <si>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</si>
  <si>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</si>
  <si>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ダニ又は
ダニアレルゲン</t>
    <phoneticPr fontId="1"/>
  </si>
  <si>
    <t>照度及び
照明環境</t>
    <rPh sb="0" eb="2">
      <t>ショウド</t>
    </rPh>
    <rPh sb="2" eb="3">
      <t>オヨ</t>
    </rPh>
    <rPh sb="5" eb="9">
      <t>ショウメイカンキョウ</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</si>
  <si>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</si>
  <si>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</si>
  <si>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</si>
  <si>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</si>
  <si>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</si>
  <si>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</si>
  <si>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</si>
  <si>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</si>
  <si>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</si>
  <si>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</si>
  <si>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　　園で全ての記録を保管する必要がある。</t>
  </si>
  <si>
    <t>ア　水泳プールの構造</t>
    <phoneticPr fontId="1"/>
  </si>
  <si>
    <t>月から</t>
    <rPh sb="0" eb="1">
      <t>ガツ</t>
    </rPh>
    <phoneticPr fontId="1"/>
  </si>
  <si>
    <t>日から</t>
    <rPh sb="0" eb="1">
      <t>ヒ</t>
    </rPh>
    <phoneticPr fontId="1"/>
  </si>
  <si>
    <t>ウ　使用積算日数３０日以内ごとに１回実施する検査</t>
  </si>
  <si>
    <t>（イ）検査月日</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</si>
  <si>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</si>
  <si>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</si>
  <si>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</si>
  <si>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</si>
  <si>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</si>
  <si>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</si>
  <si>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</si>
  <si>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</si>
  <si>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</si>
  <si>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</si>
  <si>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</si>
  <si>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</si>
  <si>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</si>
  <si>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</si>
  <si>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 xml:space="preserve"> (参考）：プール水等の検査結果報告書、プール管理日誌、プールカード</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</si>
  <si>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</si>
  <si>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</si>
  <si>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</si>
  <si>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</si>
  <si>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</si>
  <si>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</si>
  <si>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</si>
  <si>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</si>
  <si>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</si>
  <si>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</si>
  <si>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記録の
方法</t>
    <rPh sb="0" eb="2">
      <t>キロク</t>
    </rPh>
    <rPh sb="4" eb="6">
      <t>ホウホウ</t>
    </rPh>
    <phoneticPr fontId="1"/>
  </si>
  <si>
    <t>(参考）：点検表、園日誌</t>
  </si>
  <si>
    <t>イ　日常点検</t>
  </si>
  <si>
    <t>実施の頻度</t>
    <rPh sb="0" eb="2">
      <t>ジッシ</t>
    </rPh>
    <rPh sb="3" eb="5">
      <t>ヒンド</t>
    </rPh>
    <phoneticPr fontId="1"/>
  </si>
  <si>
    <t>飲料水の
水質及び施設･設備</t>
    <phoneticPr fontId="1"/>
  </si>
  <si>
    <t>学校の清潔及び
ネズミ・衛生害虫等</t>
    <phoneticPr fontId="1"/>
  </si>
  <si>
    <t>ア　定期点検(毎学期１回以上)</t>
    <phoneticPr fontId="1"/>
  </si>
  <si>
    <t>具体的な点検方法</t>
    <rPh sb="0" eb="3">
      <t>グタイテキ</t>
    </rPh>
    <rPh sb="4" eb="8">
      <t>テンケンホウホウ</t>
    </rPh>
    <phoneticPr fontId="1"/>
  </si>
  <si>
    <t>園舎内・園地・
運動場</t>
    <rPh sb="0" eb="3">
      <t>エンシャナイ</t>
    </rPh>
    <rPh sb="4" eb="6">
      <t>エンチ</t>
    </rPh>
    <rPh sb="8" eb="11">
      <t>ウンドウジョウ</t>
    </rPh>
    <phoneticPr fontId="1"/>
  </si>
  <si>
    <t>園具、遊具、
プール等</t>
    <rPh sb="0" eb="2">
      <t>エング</t>
    </rPh>
    <rPh sb="3" eb="5">
      <t>ユウグ</t>
    </rPh>
    <rPh sb="10" eb="11">
      <t>トウ</t>
    </rPh>
    <phoneticPr fontId="1"/>
  </si>
  <si>
    <t>通園路及び
通園バス運行</t>
    <rPh sb="0" eb="1">
      <t>ツウ</t>
    </rPh>
    <rPh sb="1" eb="3">
      <t>エンロ</t>
    </rPh>
    <rPh sb="3" eb="4">
      <t>オヨ</t>
    </rPh>
    <rPh sb="6" eb="8">
      <t>ツウエン</t>
    </rPh>
    <rPh sb="10" eb="12">
      <t>ウンコウ</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</si>
  <si>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</si>
  <si>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</si>
  <si>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</si>
  <si>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</si>
  <si>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</si>
  <si>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イ　消防用設備等の点検の実施状況 (直近の２回分について記載する)</t>
    <phoneticPr fontId="1"/>
  </si>
  <si>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</si>
  <si>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</si>
  <si>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</si>
  <si>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</si>
  <si>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</si>
  <si>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</si>
  <si>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</si>
  <si>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</si>
  <si>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</si>
  <si>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</si>
  <si>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（１）重大事故発生の有無及び発生の対応状況等</t>
  </si>
  <si>
    <t>重大事故発生の有無</t>
    <rPh sb="0" eb="2">
      <t>ジュウダイ</t>
    </rPh>
    <rPh sb="2" eb="4">
      <t>ジコ</t>
    </rPh>
    <rPh sb="4" eb="6">
      <t>ハッセイ</t>
    </rPh>
    <rPh sb="7" eb="9">
      <t>ウム</t>
    </rPh>
    <phoneticPr fontId="1"/>
  </si>
  <si>
    <t>有の場合</t>
    <rPh sb="0" eb="1">
      <t>ユウ</t>
    </rPh>
    <rPh sb="2" eb="4">
      <t>バアイ</t>
    </rPh>
    <phoneticPr fontId="1"/>
  </si>
  <si>
    <t>事故内容・対応状況の概要</t>
    <rPh sb="0" eb="4">
      <t>ジコナイヨウ</t>
    </rPh>
    <rPh sb="5" eb="9">
      <t>タイオウジョウキョウ</t>
    </rPh>
    <rPh sb="10" eb="12">
      <t>ガイヨウ</t>
    </rPh>
    <phoneticPr fontId="1"/>
  </si>
  <si>
    <t>県への報告</t>
    <rPh sb="0" eb="1">
      <t>ケン</t>
    </rPh>
    <rPh sb="3" eb="5">
      <t>ホウコク</t>
    </rPh>
    <phoneticPr fontId="1"/>
  </si>
  <si>
    <t>(参考）：事故報告書の控え</t>
  </si>
  <si>
    <t>９　その他</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</si>
  <si>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</si>
  <si>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</si>
  <si>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</si>
  <si>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</si>
  <si>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</si>
  <si>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</si>
  <si>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</si>
  <si>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</si>
  <si>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</si>
  <si>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</si>
  <si>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</si>
  <si>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</si>
  <si>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週　数</t>
    <phoneticPr fontId="1"/>
  </si>
  <si>
    <t>教頭等の配置</t>
    <rPh sb="0" eb="2">
      <t>キョウトウ</t>
    </rPh>
    <rPh sb="2" eb="3">
      <t>トウ</t>
    </rPh>
    <rPh sb="4" eb="6">
      <t>ハイチ</t>
    </rPh>
    <phoneticPr fontId="1"/>
  </si>
  <si>
    <t>非常勤の場合の出勤状況</t>
    <phoneticPr fontId="1"/>
  </si>
  <si>
    <t>記載の
有無</t>
    <rPh sb="0" eb="2">
      <t>キサイ</t>
    </rPh>
    <rPh sb="4" eb="6">
      <t>ウム</t>
    </rPh>
    <phoneticPr fontId="1"/>
  </si>
  <si>
    <t>該当するものを入力</t>
    <rPh sb="0" eb="2">
      <t>ガイトウ</t>
    </rPh>
    <rPh sb="7" eb="9">
      <t>ニュウリョク</t>
    </rPh>
    <phoneticPr fontId="1"/>
  </si>
  <si>
    <t>月の間利用</t>
    <rPh sb="0" eb="1">
      <t>ガツ</t>
    </rPh>
    <rPh sb="2" eb="3">
      <t>カン</t>
    </rPh>
    <rPh sb="3" eb="5">
      <t>リヨウ</t>
    </rPh>
    <phoneticPr fontId="1"/>
  </si>
  <si>
    <t>日まで</t>
    <rPh sb="0" eb="1">
      <t>ヒ</t>
    </rPh>
    <phoneticPr fontId="1"/>
  </si>
  <si>
    <t>健康管理状況について</t>
    <rPh sb="0" eb="6">
      <t>ケンコウカンリジョウキョウ</t>
    </rPh>
    <phoneticPr fontId="1"/>
  </si>
  <si>
    <t>プール管理日誌について</t>
    <rPh sb="3" eb="7">
      <t>カンリニッシ</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</si>
  <si>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</si>
  <si>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</si>
  <si>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</si>
  <si>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</si>
  <si>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</si>
  <si>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</si>
  <si>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</si>
  <si>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</si>
  <si>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</si>
  <si>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(参考）：電力会社との売電に関する契約書、施設整備費補助金交付申請書類、元帳</t>
  </si>
  <si>
    <t>　(参考）：耐震診断結果報告書</t>
  </si>
  <si>
    <t xml:space="preserve"> (２）学校設置者による非構造部材の耐震点検・劣化点検実施状況</t>
  </si>
  <si>
    <t>恒久的な対策</t>
  </si>
  <si>
    <t>附帯調査別紙</t>
  </si>
  <si>
    <t>設置者番号</t>
  </si>
  <si>
    <t>１　建物の概要</t>
  </si>
  <si>
    <t>４　耐震化工事の実施予定</t>
  </si>
  <si>
    <t>⑬実施予定</t>
  </si>
  <si>
    <t>⑭改築と補強の別</t>
  </si>
  <si>
    <t>太陽光パネルの設置及び
電力会社への売電の状況</t>
    <phoneticPr fontId="1"/>
  </si>
  <si>
    <t>円/年度</t>
    <rPh sb="0" eb="1">
      <t>エン</t>
    </rPh>
    <rPh sb="2" eb="4">
      <t>ネンド</t>
    </rPh>
    <phoneticPr fontId="1"/>
  </si>
  <si>
    <t>（１）耐震診断及び耐震工事</t>
    <phoneticPr fontId="1"/>
  </si>
  <si>
    <t>耐震診断及び耐震工事</t>
    <phoneticPr fontId="1"/>
  </si>
  <si>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</si>
  <si>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</si>
  <si>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</si>
  <si>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</si>
  <si>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</si>
  <si>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※文部科学省では、上記ガイドブックのチェックリストに基づいた非構造部材の耐震点検、劣化点検を推進している。</t>
    <phoneticPr fontId="1"/>
  </si>
  <si>
    <t>（参考）：非構造部材の耐震点検、劣化点検は、「学校施設の非構造部材の耐震化ガイドブック（平成27年度3月改訂版）」</t>
    <phoneticPr fontId="1"/>
  </si>
  <si>
    <t>　　のチェックリストに基づく点検を行うことが文部科学省により推進されている。</t>
    <phoneticPr fontId="1"/>
  </si>
  <si>
    <t>区　　分</t>
    <rPh sb="0" eb="1">
      <t>ク</t>
    </rPh>
    <rPh sb="3" eb="4">
      <t>ブン</t>
    </rPh>
    <phoneticPr fontId="1"/>
  </si>
  <si>
    <t>実施等の有無</t>
    <rPh sb="0" eb="2">
      <t>ジッシ</t>
    </rPh>
    <rPh sb="2" eb="3">
      <t>トウ</t>
    </rPh>
    <rPh sb="4" eb="6">
      <t>ウム</t>
    </rPh>
    <phoneticPr fontId="1"/>
  </si>
  <si>
    <t>２　園舎等の耐震状況</t>
    <phoneticPr fontId="1"/>
  </si>
  <si>
    <t>付帯調査「２　園舎等の耐震状況‗（１）耐震診断及び耐震工事」で「1昭和５６年５月３１日以前に建築確認を受けた</t>
    <rPh sb="0" eb="4">
      <t>フタイチョウサ</t>
    </rPh>
    <phoneticPr fontId="1"/>
  </si>
  <si>
    <t>園舎がある」場合に入力してください。</t>
    <rPh sb="10" eb="12">
      <t>バアイ</t>
    </rPh>
    <rPh sb="13" eb="15">
      <t>ニュウリョク</t>
    </rPh>
    <phoneticPr fontId="1"/>
  </si>
  <si>
    <t>※　１つの建物として登記されている建物は、棟を分けずに、１つの棟として記入してください。</t>
    <phoneticPr fontId="1"/>
  </si>
  <si>
    <t>　　（登記上は１つの建物であるにもかかわらず、幼稚園では別棟扱いをしている場合がありますが、本票では登記上の</t>
    <phoneticPr fontId="1"/>
  </si>
  <si>
    <t>　　１つの建物を単位として記入してください。）</t>
    <phoneticPr fontId="1"/>
  </si>
  <si>
    <t>※　該当する園舎が複数ある場合には、棟ごとに入力してください。</t>
    <rPh sb="22" eb="24">
      <t>ニュウリョク</t>
    </rPh>
    <phoneticPr fontId="1"/>
  </si>
  <si>
    <t>設置者番号</t>
    <rPh sb="0" eb="5">
      <t>セッチシャバンゴウ</t>
    </rPh>
    <phoneticPr fontId="1"/>
  </si>
  <si>
    <t>幼稚園番号</t>
    <rPh sb="0" eb="3">
      <t>ヨウチエン</t>
    </rPh>
    <rPh sb="3" eb="5">
      <t>バンゴウ</t>
    </rPh>
    <phoneticPr fontId="1"/>
  </si>
  <si>
    <t>学校法人・設置者名</t>
    <rPh sb="0" eb="4">
      <t>ガッコウホウジン</t>
    </rPh>
    <rPh sb="5" eb="9">
      <t>セッチシャメイ</t>
    </rPh>
    <phoneticPr fontId="1"/>
  </si>
  <si>
    <t>幼稚園名</t>
    <rPh sb="0" eb="3">
      <t>ヨウチエン</t>
    </rPh>
    <rPh sb="3" eb="4">
      <t>メイ</t>
    </rPh>
    <phoneticPr fontId="1"/>
  </si>
  <si>
    <t>①　棟番号（複数の棟がある場合には、通し番号を付けてください。）</t>
    <phoneticPr fontId="1"/>
  </si>
  <si>
    <t>②　構造</t>
    <phoneticPr fontId="1"/>
  </si>
  <si>
    <t>③　階数</t>
    <phoneticPr fontId="1"/>
  </si>
  <si>
    <t>階建て</t>
    <rPh sb="0" eb="2">
      <t>カイダ</t>
    </rPh>
    <phoneticPr fontId="1"/>
  </si>
  <si>
    <t>番</t>
    <rPh sb="0" eb="1">
      <t>バン</t>
    </rPh>
    <phoneticPr fontId="1"/>
  </si>
  <si>
    <t>⑥　実施時期</t>
    <rPh sb="2" eb="6">
      <t>ジッシジキ</t>
    </rPh>
    <phoneticPr fontId="1"/>
  </si>
  <si>
    <t>⑦　診断結果</t>
    <rPh sb="2" eb="4">
      <t>シンダン</t>
    </rPh>
    <rPh sb="4" eb="6">
      <t>ケッカ</t>
    </rPh>
    <phoneticPr fontId="1"/>
  </si>
  <si>
    <t>⑤　実施状況</t>
    <phoneticPr fontId="1"/>
  </si>
  <si>
    <t>④　延べ床面積</t>
    <phoneticPr fontId="1"/>
  </si>
  <si>
    <t>Is値</t>
    <rPh sb="2" eb="3">
      <t>チ</t>
    </rPh>
    <phoneticPr fontId="1"/>
  </si>
  <si>
    <t>Iw値</t>
    <rPh sb="2" eb="3">
      <t>チ</t>
    </rPh>
    <phoneticPr fontId="1"/>
  </si>
  <si>
    <t>「⑤実施状況」が「未実施」の場合は、「⑧実施予定」と「⑨実施予定時期」を入力してください。</t>
    <rPh sb="36" eb="38">
      <t>ニュウリョク</t>
    </rPh>
    <phoneticPr fontId="1"/>
  </si>
  <si>
    <t>⑧　実施予定</t>
    <phoneticPr fontId="1"/>
  </si>
  <si>
    <t>⑨　実施予定時期</t>
    <phoneticPr fontId="1"/>
  </si>
  <si>
    <t>⑩　実施状況</t>
    <rPh sb="2" eb="4">
      <t>ジッシ</t>
    </rPh>
    <rPh sb="4" eb="6">
      <t>ジョウキョウ</t>
    </rPh>
    <phoneticPr fontId="1"/>
  </si>
  <si>
    <t>⑪　実施時期</t>
    <rPh sb="2" eb="6">
      <t>ジッシジキ</t>
    </rPh>
    <phoneticPr fontId="1"/>
  </si>
  <si>
    <t>「⑩実施状況」が「未実施」の場合は、</t>
    <phoneticPr fontId="1"/>
  </si>
  <si>
    <t>「⑬実施予定」が「なし」の場合は、下欄に理由を入力してください。</t>
    <rPh sb="23" eb="25">
      <t>ニュウリョク</t>
    </rPh>
    <phoneticPr fontId="1"/>
  </si>
  <si>
    <t>理事長氏名</t>
  </si>
  <si>
    <t>名称</t>
  </si>
  <si>
    <t>所在地</t>
  </si>
  <si>
    <t>電話番号</t>
  </si>
  <si>
    <t>園長氏名</t>
  </si>
  <si>
    <t>幼稚園</t>
    <phoneticPr fontId="1"/>
  </si>
  <si>
    <t>職</t>
    <rPh sb="0" eb="1">
      <t>ショク</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</si>
  <si>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</si>
  <si>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</si>
  <si>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</si>
  <si>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</si>
  <si>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</si>
  <si>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</si>
  <si>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</si>
  <si>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</si>
  <si>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</si>
  <si>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下回った場合は、保育室等の環境に変化がない限り、以後の検査を省略することができる。</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</si>
  <si>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</si>
  <si>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</si>
  <si>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</si>
  <si>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xml:space="preserve"> 「3給食設備を有し、自園給食」の場合</t>
    <rPh sb="17" eb="19">
      <t>バアイ</t>
    </rPh>
    <phoneticPr fontId="1"/>
  </si>
  <si>
    <t>　 プール水の全換水の頻度</t>
    <rPh sb="5" eb="6">
      <t>ミズ</t>
    </rPh>
    <rPh sb="7" eb="8">
      <t>ゼン</t>
    </rPh>
    <rPh sb="8" eb="10">
      <t>カンスイ</t>
    </rPh>
    <rPh sb="11" eb="13">
      <t>ヒンド</t>
    </rPh>
    <phoneticPr fontId="1"/>
  </si>
  <si>
    <t>幼稚園名</t>
    <phoneticPr fontId="1"/>
  </si>
  <si>
    <t>公表方法「４その他」の場合の具体的方法</t>
    <rPh sb="0" eb="4">
      <t>コウヒョウホウホウ</t>
    </rPh>
    <rPh sb="8" eb="9">
      <t>タ</t>
    </rPh>
    <rPh sb="11" eb="13">
      <t>バアイ</t>
    </rPh>
    <rPh sb="14" eb="17">
      <t>グタイテキ</t>
    </rPh>
    <rPh sb="17" eb="19">
      <t>ホウホウ</t>
    </rPh>
    <phoneticPr fontId="1"/>
  </si>
  <si>
    <t>「届出有」の場合、</t>
    <rPh sb="1" eb="3">
      <t>トドケデ</t>
    </rPh>
    <rPh sb="3" eb="4">
      <t>ユウ</t>
    </rPh>
    <rPh sb="6" eb="8">
      <t>バアイ</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</si>
  <si>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</si>
  <si>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</si>
  <si>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</si>
  <si>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</si>
  <si>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</si>
  <si>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</si>
  <si>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</si>
  <si>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</si>
  <si>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</si>
  <si>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</si>
  <si>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</si>
  <si>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</si>
  <si>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</si>
  <si>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</si>
  <si>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</si>
  <si>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</si>
  <si>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</si>
  <si>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</si>
  <si>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</si>
  <si>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</si>
  <si>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t>
    <phoneticPr fontId="1"/>
  </si>
  <si>
    <t>支払済み
の場合の
支払月</t>
    <rPh sb="0" eb="2">
      <t>シハライ</t>
    </rPh>
    <rPh sb="2" eb="3">
      <t>ズ</t>
    </rPh>
    <rPh sb="6" eb="8">
      <t>バアイ</t>
    </rPh>
    <rPh sb="10" eb="12">
      <t>シハライ</t>
    </rPh>
    <rPh sb="12" eb="13">
      <t>ツキ</t>
    </rPh>
    <phoneticPr fontId="1"/>
  </si>
  <si>
    <t>別紙６</t>
    <phoneticPr fontId="1"/>
  </si>
  <si>
    <t>別紙７</t>
    <phoneticPr fontId="1"/>
  </si>
  <si>
    <t xml:space="preserve">(参考）：学校薬剤師又は委託業者からの検査結果報告書 </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</si>
  <si>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</si>
  <si>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</si>
  <si>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</si>
  <si>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</si>
  <si>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</si>
  <si>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t>附帯調査別紙③</t>
    <phoneticPr fontId="1"/>
  </si>
  <si>
    <t>附帯調査別紙②</t>
    <phoneticPr fontId="1"/>
  </si>
  <si>
    <t>第三十九条</t>
    <phoneticPr fontId="1"/>
  </si>
  <si>
    <t>第四十八条、第四十九条、第五十四条、第五十九条から第六十八条までの規定は、幼稚園に準用する。</t>
  </si>
  <si>
    <t>第六十六条</t>
    <phoneticPr fontId="1"/>
  </si>
  <si>
    <t>小学校は、当該小学校の教育活動その他の学校運営の状況について、自ら評価を行い、その結果を公表するものとする。</t>
  </si>
  <si>
    <t>前項の評価を行うに当たつては、小学校は、その実情に応じ、適切な項目を設定して行うものとする。</t>
  </si>
  <si>
    <t>第六十七条</t>
    <phoneticPr fontId="1"/>
  </si>
  <si>
    <t>小学校は、前条第一項の規定による評価の結果を踏まえた当該小学校の児童の保護者その他の当該小学校の関係者（当該小学校の職員を除く。）による評価を行い、その結果を公表するよう努めるものとする。</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</si>
  <si>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</si>
  <si>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</si>
  <si>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（参考）：園で作成した自己評価結果シート等</t>
    <phoneticPr fontId="1"/>
  </si>
  <si>
    <t>㊟１：変形労働時間制を採用する場合は、就業規則又は労使協定においてその旨を定める必要がある。</t>
    <phoneticPr fontId="1"/>
  </si>
  <si>
    <t>㊟２：自己評価結果を踏まえた園関係者評価(保護者その他園関係者による評価)についても、実施及び公表に努める。</t>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</si>
  <si>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</si>
  <si>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</si>
  <si>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</si>
  <si>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㊟：園舎面積は不動産（土地・建物）登記の現在事項全部証明書から転記、運動場の面積は施設設備状況表を参照して</t>
    <phoneticPr fontId="1"/>
  </si>
  <si>
    <t>㊟：園バスを新たに更新した場合は、変更届（運輸支局への届出が確認できるもの）を園で保管しておくこと。</t>
    <phoneticPr fontId="1"/>
  </si>
  <si>
    <t>㊟：乗車定員11人以上の自動車は1台でも所有、使用していれば選任義務が生じる。</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</si>
  <si>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</si>
  <si>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</si>
  <si>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㊟：健康診断は、法令上「毎学年６月３０日まで」とされているが、６月３０日以降に入園した満３歳児について</t>
    <phoneticPr fontId="1"/>
  </si>
  <si>
    <t>㊟１：身長：２０歳以上を除くことができる。</t>
    <phoneticPr fontId="1"/>
  </si>
  <si>
    <t>㊟２：腹囲の検査を省略できるもの</t>
    <phoneticPr fontId="1"/>
  </si>
  <si>
    <t>㊟３：胃の疾病及び異常の有無：４０歳未満を除くことができる。</t>
    <phoneticPr fontId="1"/>
  </si>
  <si>
    <t>㊟４：貧血、肝機能、血中脂質、血糖、心電図：３５歳未満及び３６歳以上４０歳未満を除くことができる。</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</si>
  <si>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</si>
  <si>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</si>
  <si>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</si>
  <si>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</si>
  <si>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</si>
  <si>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</si>
  <si>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</si>
  <si>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【後略】</t>
    <rPh sb="0" eb="4">
      <t>&lt;コウリャク&gt;</t>
    </rPh>
    <phoneticPr fontId="1"/>
  </si>
  <si>
    <t>学校教育法施行規則　【抜粋】</t>
    <phoneticPr fontId="1"/>
  </si>
  <si>
    <t>幼稚園における学校評価ガイドライン　【抜粋】</t>
    <phoneticPr fontId="1"/>
  </si>
  <si>
    <t>文部科学省</t>
    <rPh sb="0" eb="5">
      <t>モンブカガクショウ</t>
    </rPh>
    <phoneticPr fontId="1"/>
  </si>
  <si>
    <t>学校教育法　【抜粋】</t>
    <phoneticPr fontId="1"/>
  </si>
  <si>
    <t>第二十八条</t>
    <phoneticPr fontId="1"/>
  </si>
  <si>
    <t>第三十七条第六項、第八項及び第十二項から第十七項まで並びに第四十二条から第四十四条までの規定は、幼稚園に準用する。</t>
    <phoneticPr fontId="1"/>
  </si>
  <si>
    <t>第四十二条</t>
  </si>
  <si>
    <t>小学校は、文部科学大臣の定めるところにより当該小学校の教育活動その他の学校運営の状況について評価を行い、その結果に基づき学校運営の改善を図るため必要な措置を講ずることにより、その教育水準の向上に努めなければならない。</t>
    <phoneticPr fontId="1"/>
  </si>
  <si>
    <t>学校評価に関する規定</t>
  </si>
  <si>
    <t>・ 教職員による自己評価を行い、その結果を公表すること。
・ 保護者などの学校の関係者による評価（「学校関係者評価」）を行うとともにその結果を公表するよう努めること。
・ 自己評価の結果・学校関係者評価の結果を設置者に報告すること。</t>
    <phoneticPr fontId="1"/>
  </si>
  <si>
    <t>評価の形態</t>
  </si>
  <si>
    <t>学校評価の結果と改善方策の公表</t>
  </si>
  <si>
    <t>寄付
申込書</t>
    <rPh sb="0" eb="2">
      <t>キフ</t>
    </rPh>
    <rPh sb="3" eb="6">
      <t>モウシコミショ</t>
    </rPh>
    <phoneticPr fontId="1"/>
  </si>
  <si>
    <t>昭和三十三年法律第五十六号</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</si>
  <si>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</si>
  <si>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</si>
  <si>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</si>
  <si>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</si>
  <si>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</si>
  <si>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</si>
  <si>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r>
      <t>２　預　　金　（</t>
    </r>
    <r>
      <rPr>
        <b/>
        <u/>
        <sz val="11"/>
        <rFont val="ＭＳ ゴシック"/>
        <family val="3"/>
        <charset val="128"/>
      </rPr>
      <t>特定資産の分を除く</t>
    </r>
    <r>
      <rPr>
        <b/>
        <sz val="11"/>
        <rFont val="ＭＳ ゴシック"/>
        <family val="3"/>
        <charset val="128"/>
      </rPr>
      <t>）</t>
    </r>
    <rPh sb="2" eb="3">
      <t>アズカリ</t>
    </rPh>
    <rPh sb="5" eb="6">
      <t>キン</t>
    </rPh>
    <rPh sb="8" eb="10">
      <t>トクテイ</t>
    </rPh>
    <rPh sb="10" eb="12">
      <t>シサン</t>
    </rPh>
    <rPh sb="13" eb="14">
      <t>ブン</t>
    </rPh>
    <rPh sb="15" eb="16">
      <t>ノゾ</t>
    </rPh>
    <phoneticPr fontId="17"/>
  </si>
  <si>
    <t>３　預　　金　（特定資産の分）</t>
    <rPh sb="2" eb="3">
      <t>アズカリ</t>
    </rPh>
    <rPh sb="5" eb="6">
      <t>キン</t>
    </rPh>
    <rPh sb="8" eb="10">
      <t>トクテイ</t>
    </rPh>
    <rPh sb="10" eb="12">
      <t>シサン</t>
    </rPh>
    <rPh sb="13" eb="14">
      <t>ブン</t>
    </rPh>
    <phoneticPr fontId="17"/>
  </si>
  <si>
    <t>４　現金＋預金（特定資産の分を除く）</t>
    <rPh sb="2" eb="4">
      <t>ゲンキン</t>
    </rPh>
    <rPh sb="5" eb="7">
      <t>ヨキン</t>
    </rPh>
    <rPh sb="8" eb="10">
      <t>トクテイ</t>
    </rPh>
    <rPh sb="10" eb="12">
      <t>シサン</t>
    </rPh>
    <rPh sb="13" eb="14">
      <t>ブン</t>
    </rPh>
    <rPh sb="15" eb="16">
      <t>ノゾ</t>
    </rPh>
    <phoneticPr fontId="17"/>
  </si>
  <si>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</si>
  <si>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</si>
  <si>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</si>
  <si>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</si>
  <si>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</si>
  <si>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t>現有浄化槽の
処理能力</t>
    <phoneticPr fontId="1"/>
  </si>
  <si>
    <t>（</t>
    <phoneticPr fontId="1"/>
  </si>
  <si>
    <t>人＋</t>
    <rPh sb="0" eb="1">
      <t>ニン</t>
    </rPh>
    <phoneticPr fontId="1"/>
  </si>
  <si>
    <t>×０．２ =</t>
    <phoneticPr fontId="1"/>
  </si>
  <si>
    <t>基準処理能力
（ 園児定数 ＋ 教職員数 ）×０．２）</t>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</si>
  <si>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</si>
  <si>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</si>
  <si>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</si>
  <si>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</si>
  <si>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</si>
  <si>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さくら</t>
    <phoneticPr fontId="1"/>
  </si>
  <si>
    <t>たんぽぽ</t>
    <phoneticPr fontId="1"/>
  </si>
  <si>
    <t>つくし</t>
    <phoneticPr fontId="1"/>
  </si>
  <si>
    <t>1配置有</t>
  </si>
  <si>
    <t>1記載有</t>
  </si>
  <si>
    <t>1実施有</t>
  </si>
  <si>
    <t>1公表有</t>
  </si>
  <si>
    <t>1作成有</t>
  </si>
  <si>
    <t>1実施している</t>
  </si>
  <si>
    <t>1整合</t>
  </si>
  <si>
    <t>1一致</t>
  </si>
  <si>
    <t>1規定有</t>
  </si>
  <si>
    <t>2引当していない（退職金財団給付額と同額を退職者に支給する場合を含む）</t>
  </si>
  <si>
    <t>経営者のため</t>
    <rPh sb="0" eb="3">
      <t>ケイエイシャ</t>
    </rPh>
    <phoneticPr fontId="1"/>
  </si>
  <si>
    <t>1加入している</t>
  </si>
  <si>
    <t>1全て登記済み</t>
  </si>
  <si>
    <t>3該当なし</t>
  </si>
  <si>
    <t>園舎改築のため</t>
    <rPh sb="0" eb="2">
      <t>エンシャ</t>
    </rPh>
    <rPh sb="2" eb="4">
      <t>カイチク</t>
    </rPh>
    <phoneticPr fontId="1"/>
  </si>
  <si>
    <t>1有</t>
  </si>
  <si>
    <t>大宮２０す１２３４</t>
    <rPh sb="0" eb="2">
      <t>オオミヤ</t>
    </rPh>
    <phoneticPr fontId="1"/>
  </si>
  <si>
    <t>1有償運行有</t>
  </si>
  <si>
    <t>平成</t>
  </si>
  <si>
    <t>1管轄の警察署に届け出済み</t>
  </si>
  <si>
    <t>1作成している</t>
  </si>
  <si>
    <t>1安全装置有</t>
  </si>
  <si>
    <t>事務長</t>
    <rPh sb="0" eb="3">
      <t>ジムチョウ</t>
    </rPh>
    <phoneticPr fontId="1"/>
  </si>
  <si>
    <t>毎日入力、月１回打ち出し</t>
    <phoneticPr fontId="1"/>
  </si>
  <si>
    <t>1現金出納簿有</t>
  </si>
  <si>
    <t>毎日</t>
    <phoneticPr fontId="1"/>
  </si>
  <si>
    <t>万円</t>
    <rPh sb="0" eb="1">
      <t>マン</t>
    </rPh>
    <rPh sb="1" eb="2">
      <t>エン</t>
    </rPh>
    <phoneticPr fontId="1"/>
  </si>
  <si>
    <t>園児傷害保険料</t>
    <rPh sb="0" eb="2">
      <t>エンジ</t>
    </rPh>
    <rPh sb="2" eb="7">
      <t>ショウガイホケンリョウ</t>
    </rPh>
    <phoneticPr fontId="1"/>
  </si>
  <si>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</si>
  <si>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</si>
  <si>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</si>
  <si>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</si>
  <si>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</si>
  <si>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</si>
  <si>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</si>
  <si>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</si>
  <si>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</si>
  <si>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英語教室</t>
    <rPh sb="0" eb="4">
      <t>エイゴキョウシツ</t>
    </rPh>
    <phoneticPr fontId="1"/>
  </si>
  <si>
    <t>1毎日</t>
  </si>
  <si>
    <t>2未実施</t>
  </si>
  <si>
    <t>1常備されている</t>
  </si>
  <si>
    <t>1実施した⇒年月を入力</t>
  </si>
  <si>
    <t>3不要</t>
  </si>
  <si>
    <t>1ブロック塀・有</t>
  </si>
  <si>
    <t>1実施済⇒⑥⑦に入力</t>
  </si>
  <si>
    <t>（１）法人登記の状況</t>
    <phoneticPr fontId="1"/>
  </si>
  <si>
    <t>安全運転管理者の選任</t>
    <phoneticPr fontId="1"/>
  </si>
  <si>
    <t>３　園児の健康診断（直近の実施状況について記載）</t>
    <phoneticPr fontId="1"/>
  </si>
  <si>
    <t>（３）健康診断結果の保護者への通知及び事後措置</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</si>
  <si>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</si>
  <si>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</si>
  <si>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</si>
  <si>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</si>
  <si>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</si>
  <si>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</si>
  <si>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</si>
  <si>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</si>
  <si>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</si>
  <si>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</si>
  <si>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キ　プール実施当日朝の園児の健康管理状況</t>
    <phoneticPr fontId="1"/>
  </si>
  <si>
    <t>ク　プール管理日誌の状況</t>
    <phoneticPr fontId="1"/>
  </si>
  <si>
    <t>（７）水泳プールに係る学校環境衛生基準</t>
    <phoneticPr fontId="1"/>
  </si>
  <si>
    <t>教室等の環境</t>
    <phoneticPr fontId="1"/>
  </si>
  <si>
    <t>ア</t>
    <phoneticPr fontId="1"/>
  </si>
  <si>
    <t>イ</t>
    <phoneticPr fontId="1"/>
  </si>
  <si>
    <t>（２）消防法に基づく防火管理の状況</t>
    <phoneticPr fontId="1"/>
  </si>
  <si>
    <t>（１）園の施設、園具等の安全点検の実施状況</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</si>
  <si>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</si>
  <si>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</si>
  <si>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</si>
  <si>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</si>
  <si>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</si>
  <si>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</si>
  <si>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（ア）浄化槽の処理能力</t>
    <phoneticPr fontId="1"/>
  </si>
  <si>
    <t>１　園舎等への太陽光パネルの設置状況及び売電収入額</t>
    <phoneticPr fontId="1"/>
  </si>
  <si>
    <t>パネル設置の際の施設整備補助金の有無</t>
    <phoneticPr fontId="1"/>
  </si>
  <si>
    <t>定期的に行う劣化点検（3年に1回程度実施）</t>
    <phoneticPr fontId="1"/>
  </si>
  <si>
    <t>耐震性一斉点検（計画的に1度実施）</t>
    <phoneticPr fontId="1"/>
  </si>
  <si>
    <t>３　ブロック塀等の安全対策</t>
    <phoneticPr fontId="1"/>
  </si>
  <si>
    <t>ブロック塀等の有無</t>
    <phoneticPr fontId="1"/>
  </si>
  <si>
    <t>外観に基づく点検</t>
    <phoneticPr fontId="1"/>
  </si>
  <si>
    <t>内部の診断</t>
    <phoneticPr fontId="1"/>
  </si>
  <si>
    <t>応急的な対策</t>
    <phoneticPr fontId="1"/>
  </si>
  <si>
    <t>２　耐震診断の実施状況</t>
    <phoneticPr fontId="1"/>
  </si>
  <si>
    <t>３　耐震補強工事の実施状況</t>
    <phoneticPr fontId="1"/>
  </si>
  <si>
    <t>⑮実施予定時期</t>
    <phoneticPr fontId="1"/>
  </si>
  <si>
    <t>⑯補助金希望の有無</t>
    <phoneticPr fontId="1"/>
  </si>
  <si>
    <t>月額５万円</t>
    <rPh sb="0" eb="2">
      <t>ゲツガク</t>
    </rPh>
    <rPh sb="3" eb="5">
      <t>マンエン</t>
    </rPh>
    <phoneticPr fontId="1"/>
  </si>
  <si>
    <t>大宮２０す１２３５</t>
    <rPh sb="0" eb="2">
      <t>オオミヤ</t>
    </rPh>
    <phoneticPr fontId="1"/>
  </si>
  <si>
    <t>大宮２０す１２３６</t>
    <rPh sb="0" eb="2">
      <t>オオミヤ</t>
    </rPh>
    <phoneticPr fontId="1"/>
  </si>
  <si>
    <t>（１）幼稚園の経理責任者（現金取扱担当者）</t>
    <phoneticPr fontId="1"/>
  </si>
  <si>
    <t>（２）総勘定元帳の作成頻度、作成者及び確認者</t>
    <phoneticPr fontId="1"/>
  </si>
  <si>
    <t>（３）バス送迎時の安全管理</t>
    <phoneticPr fontId="1"/>
  </si>
  <si>
    <t>鉄骨鉄筋</t>
    <rPh sb="0" eb="4">
      <t>テッコツテッキン</t>
    </rPh>
    <phoneticPr fontId="1"/>
  </si>
  <si>
    <t>1実施済⇒⑪⑫に入力</t>
  </si>
  <si>
    <t>1適</t>
  </si>
  <si>
    <t>薄緑色のマス　⇒</t>
    <rPh sb="0" eb="1">
      <t>ウス</t>
    </rPh>
    <rPh sb="1" eb="3">
      <t>ミドリイロ</t>
    </rPh>
    <phoneticPr fontId="1"/>
  </si>
  <si>
    <t>水色太赤字のマス</t>
    <rPh sb="0" eb="2">
      <t>ミズイロ</t>
    </rPh>
    <rPh sb="2" eb="5">
      <t>フトアカジ</t>
    </rPh>
    <phoneticPr fontId="1"/>
  </si>
  <si>
    <t>別紙１参考</t>
  </si>
  <si>
    <t>㊟１：学校教育法施行規則第３９条、第６６条及び第６８条に基づき、園の教育活動その他の運営の状況について、</t>
    <phoneticPr fontId="1"/>
  </si>
  <si>
    <t>1教員免許状所持(一種免許状)</t>
  </si>
  <si>
    <t>職員駐車場</t>
    <rPh sb="0" eb="2">
      <t>ショクイン</t>
    </rPh>
    <rPh sb="2" eb="5">
      <t>チュウシャジョウ</t>
    </rPh>
    <phoneticPr fontId="1"/>
  </si>
  <si>
    <t>㊟：「主な執行内容」欄には、各支出科目において園支出の中で代表的な費目を記載すればよい。</t>
    <phoneticPr fontId="1"/>
  </si>
  <si>
    <t>㊟：学校保健計画及び学校安全計画は、それぞれ個別に作成する必要がある。</t>
    <phoneticPr fontId="1"/>
  </si>
  <si>
    <t>1記録有</t>
  </si>
  <si>
    <t>未受診園児への対応</t>
    <rPh sb="0" eb="1">
      <t>ミ</t>
    </rPh>
    <rPh sb="1" eb="3">
      <t>ジュシン</t>
    </rPh>
    <rPh sb="3" eb="5">
      <t>エンジ</t>
    </rPh>
    <rPh sb="7" eb="9">
      <t>タイオウ</t>
    </rPh>
    <phoneticPr fontId="1"/>
  </si>
  <si>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</si>
  <si>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</si>
  <si>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</si>
  <si>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</si>
  <si>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</si>
  <si>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</si>
  <si>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</si>
  <si>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</si>
  <si>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体操</t>
    <rPh sb="0" eb="2">
      <t>タイソウ</t>
    </rPh>
    <phoneticPr fontId="1"/>
  </si>
  <si>
    <t>英語</t>
    <rPh sb="0" eb="2">
      <t>エイゴ</t>
    </rPh>
    <phoneticPr fontId="1"/>
  </si>
  <si>
    <t>体操教室</t>
    <rPh sb="0" eb="4">
      <t>タイソウキョウシツ</t>
    </rPh>
    <phoneticPr fontId="1"/>
  </si>
  <si>
    <t>サッカー教室</t>
    <rPh sb="4" eb="6">
      <t>キョウシツ</t>
    </rPh>
    <phoneticPr fontId="1"/>
  </si>
  <si>
    <t>ピアノ教室</t>
    <rPh sb="3" eb="5">
      <t>キョウシツ</t>
    </rPh>
    <phoneticPr fontId="1"/>
  </si>
  <si>
    <t>2確認（その他）</t>
  </si>
  <si>
    <t>検査省略の場合、薬剤師による省略許可年月日と直近の検査年月日</t>
    <phoneticPr fontId="1"/>
  </si>
  <si>
    <t>「4簡易組立式等常設でないもの」の設置期間</t>
    <rPh sb="2" eb="8">
      <t>カンイクミタテシキトウ</t>
    </rPh>
    <rPh sb="8" eb="10">
      <t>ジョウセツ</t>
    </rPh>
    <rPh sb="17" eb="21">
      <t>セッチキカン</t>
    </rPh>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</si>
  <si>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</si>
  <si>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</si>
  <si>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</si>
  <si>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</si>
  <si>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</si>
  <si>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報酬の有無</t>
    <rPh sb="0" eb="2">
      <t>ホウシュウ</t>
    </rPh>
    <rPh sb="3" eb="5">
      <t>ウム</t>
    </rPh>
    <phoneticPr fontId="1"/>
  </si>
  <si>
    <t>日現在）</t>
  </si>
  <si>
    <t>㊟１：施行(変更)日は、県の認可(変更認可)日と同日又はそれ以降の日となる。</t>
    <phoneticPr fontId="1"/>
  </si>
  <si>
    <t>その他の</t>
    <rPh sb="2" eb="3">
      <t>タ</t>
    </rPh>
    <phoneticPr fontId="1"/>
  </si>
  <si>
    <t>理事</t>
  </si>
  <si>
    <t>＊＊＊＊</t>
  </si>
  <si>
    <t>㊟２：園長理事も、任期が満了した場合は、改めて理事選任機関で選任しなければならない。</t>
    <phoneticPr fontId="1"/>
  </si>
  <si>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</si>
  <si>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</si>
  <si>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</si>
  <si>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</si>
  <si>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別紙１「役員・評議員名簿」</t>
  </si>
  <si>
    <t>定時評議員会であるか</t>
    <phoneticPr fontId="1"/>
  </si>
  <si>
    <t>ウ　理事選任機関が評議員会ではない場合、理事選任の前に行うべき評議員会の意見の聴取</t>
    <rPh sb="20" eb="22">
      <t>リジ</t>
    </rPh>
    <rPh sb="39" eb="41">
      <t>チョウシュ</t>
    </rPh>
    <phoneticPr fontId="1"/>
  </si>
  <si>
    <t>㊟：園長理事も任期満了の都度、改めて選任が必要。</t>
    <phoneticPr fontId="1"/>
  </si>
  <si>
    <t>ア　</t>
    <phoneticPr fontId="1"/>
  </si>
  <si>
    <t>別紙１「役員・評議員名簿」の作成</t>
    <rPh sb="14" eb="16">
      <t>サクセイ</t>
    </rPh>
    <phoneticPr fontId="1"/>
  </si>
  <si>
    <t>寄附行為の定めを踏まえて、私立学校法及び寄附行為の定めと整合しているかを入力してください。</t>
    <rPh sb="28" eb="30">
      <t>セイゴウ</t>
    </rPh>
    <phoneticPr fontId="1"/>
  </si>
  <si>
    <t>開始時刻</t>
    <rPh sb="0" eb="2">
      <t>カイシ</t>
    </rPh>
    <rPh sb="2" eb="4">
      <t>ジコク</t>
    </rPh>
    <phoneticPr fontId="1"/>
  </si>
  <si>
    <t>聴取した評議員会の開催日</t>
    <rPh sb="0" eb="2">
      <t>チョウシュ</t>
    </rPh>
    <phoneticPr fontId="1"/>
  </si>
  <si>
    <t>議事録への記載</t>
    <rPh sb="0" eb="3">
      <t>ギジロク</t>
    </rPh>
    <rPh sb="5" eb="7">
      <t>キサイ</t>
    </rPh>
    <phoneticPr fontId="1"/>
  </si>
  <si>
    <t>５　法人の会計</t>
    <phoneticPr fontId="1"/>
  </si>
  <si>
    <t>経理規程の一部改正が必要。</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</si>
  <si>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</si>
  <si>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</si>
  <si>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</si>
  <si>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</si>
  <si>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(参考）：経理規程、固定資産台帳、減価償却明細表</t>
  </si>
  <si>
    <t>(参考）：固定資産台帳、財産目録、不動産（土地・建物）登記の現在事項全部証明書</t>
  </si>
  <si>
    <t>不一致の場合、その理由等</t>
    <rPh sb="0" eb="3">
      <t>フイッチ</t>
    </rPh>
    <rPh sb="4" eb="6">
      <t>バアイ</t>
    </rPh>
    <rPh sb="9" eb="12">
      <t>リユウトウ</t>
    </rPh>
    <phoneticPr fontId="1"/>
  </si>
  <si>
    <t>別紙２</t>
    <phoneticPr fontId="1"/>
  </si>
  <si>
    <t>（７）有価証券の保有状況　（ただし、金融機関等への出資金は除く）</t>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</si>
  <si>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</si>
  <si>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</si>
  <si>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</si>
  <si>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</si>
  <si>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</si>
  <si>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</si>
  <si>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</si>
  <si>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議題</t>
    <rPh sb="0" eb="2">
      <t>ギダイ</t>
    </rPh>
    <phoneticPr fontId="1"/>
  </si>
  <si>
    <t>（２）理事個人(理事が経営する会社)に関する有償契約及び利息付金銭消費貸借</t>
    <phoneticPr fontId="1"/>
  </si>
  <si>
    <t>（５）未利用資産（土地建物･リゾート会員権等）の有無</t>
    <phoneticPr fontId="1"/>
  </si>
  <si>
    <t>未利用資産の内容</t>
    <phoneticPr fontId="1"/>
  </si>
  <si>
    <t>1適（漏れなし）</t>
  </si>
  <si>
    <t>2決算・事業報告</t>
  </si>
  <si>
    <t>3非該当（利害関係人含まれない）</t>
  </si>
  <si>
    <t>1予算・事業計画</t>
  </si>
  <si>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</si>
  <si>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</si>
  <si>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</si>
  <si>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別紙５</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</si>
  <si>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</si>
  <si>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</si>
  <si>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</si>
  <si>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</si>
  <si>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</si>
  <si>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</si>
  <si>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</si>
  <si>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(参考)：寄附行為、寄附行為変更認可申請書、寄附行為(変更)認可書、寄附行為変更届</t>
    <phoneticPr fontId="1"/>
  </si>
  <si>
    <t>㊟２：監事の選任は、評議員会で行う。</t>
    <phoneticPr fontId="1"/>
  </si>
  <si>
    <t>エ　理事選任機関の開催状況等　（令和７年度に開催したもの）</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</si>
  <si>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</si>
  <si>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</si>
  <si>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</si>
  <si>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</si>
  <si>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</si>
  <si>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</si>
  <si>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</si>
  <si>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</si>
  <si>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1_１年単位の変形労働時間制を採用⇒下に入力</t>
  </si>
  <si>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</si>
  <si>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</si>
  <si>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</si>
  <si>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　園長の資格が「4その他」の場合の詳細</t>
    <rPh sb="1" eb="3">
      <t>エンチョウ</t>
    </rPh>
    <rPh sb="4" eb="6">
      <t>シカク</t>
    </rPh>
    <rPh sb="11" eb="12">
      <t>タ</t>
    </rPh>
    <rPh sb="14" eb="16">
      <t>バアイ</t>
    </rPh>
    <rPh sb="17" eb="19">
      <t>ショウサイ</t>
    </rPh>
    <phoneticPr fontId="1"/>
  </si>
  <si>
    <t>「1_１年単位の変形労働時間制」を採用している場合
　労働基準監督署への届出</t>
    <rPh sb="27" eb="33">
      <t>ロウドウキジュンカントク</t>
    </rPh>
    <phoneticPr fontId="1"/>
  </si>
  <si>
    <t>経理責任者
（現金取扱担当者）</t>
    <phoneticPr fontId="1"/>
  </si>
  <si>
    <t>職</t>
    <phoneticPr fontId="1"/>
  </si>
  <si>
    <t>事務長</t>
  </si>
  <si>
    <t>1実施（右欄に入力）</t>
  </si>
  <si>
    <t>職名</t>
    <rPh sb="0" eb="2">
      <t>ショクメイ</t>
    </rPh>
    <phoneticPr fontId="1"/>
  </si>
  <si>
    <t>2給食会社等の給食を利用⇒下欄に入力</t>
  </si>
  <si>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</si>
  <si>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</si>
  <si>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</si>
  <si>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</si>
  <si>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</si>
  <si>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</si>
  <si>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</si>
  <si>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</si>
  <si>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</si>
  <si>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1健康カード等で実施</t>
  </si>
  <si>
    <t>1有⇒右と下欄に入力</t>
  </si>
  <si>
    <t>1届出有⇒下の届出日に入力</t>
  </si>
  <si>
    <t>1作成有⇒下の届出有無と周知方法に入力</t>
  </si>
  <si>
    <t>非常勤（週30時間未満）のため</t>
    <rPh sb="0" eb="3">
      <t>ヒジョウキン</t>
    </rPh>
    <rPh sb="4" eb="5">
      <t>シュウ</t>
    </rPh>
    <rPh sb="7" eb="9">
      <t>ジカン</t>
    </rPh>
    <rPh sb="9" eb="11">
      <t>ミマン</t>
    </rPh>
    <phoneticPr fontId="1"/>
  </si>
  <si>
    <t>ばら</t>
    <phoneticPr fontId="1"/>
  </si>
  <si>
    <t>つばき</t>
    <phoneticPr fontId="1"/>
  </si>
  <si>
    <t>すみれ</t>
    <phoneticPr fontId="1"/>
  </si>
  <si>
    <t>非常勤（週20時間未満）のため</t>
    <rPh sb="0" eb="3">
      <t>ヒジョウキン</t>
    </rPh>
    <rPh sb="4" eb="5">
      <t>シュウ</t>
    </rPh>
    <rPh sb="7" eb="9">
      <t>ジカン</t>
    </rPh>
    <rPh sb="9" eb="11">
      <t>ミマン</t>
    </rPh>
    <phoneticPr fontId="1"/>
  </si>
  <si>
    <t>畑</t>
    <rPh sb="0" eb="1">
      <t>ハタケ</t>
    </rPh>
    <phoneticPr fontId="1"/>
  </si>
  <si>
    <t>無償</t>
    <rPh sb="0" eb="2">
      <t>ムショウ</t>
    </rPh>
    <phoneticPr fontId="1"/>
  </si>
  <si>
    <t>○△会計事務所</t>
    <rPh sb="2" eb="7">
      <t>カイケイジムショ</t>
    </rPh>
    <phoneticPr fontId="1"/>
  </si>
  <si>
    <t>門扉の緊急修繕</t>
    <rPh sb="0" eb="2">
      <t>モントビラ</t>
    </rPh>
    <rPh sb="3" eb="7">
      <t>キンキュウシュウゼン</t>
    </rPh>
    <phoneticPr fontId="1"/>
  </si>
  <si>
    <t>園バス及び園の車の給油時の支払</t>
    <rPh sb="0" eb="1">
      <t>エン</t>
    </rPh>
    <rPh sb="3" eb="4">
      <t>オヨ</t>
    </rPh>
    <rPh sb="5" eb="6">
      <t>エン</t>
    </rPh>
    <rPh sb="7" eb="8">
      <t>クルマ</t>
    </rPh>
    <rPh sb="9" eb="12">
      <t>キュウユジ</t>
    </rPh>
    <rPh sb="13" eb="15">
      <t>シハライ</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</si>
  <si>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</si>
  <si>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</si>
  <si>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</si>
  <si>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</si>
  <si>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</si>
  <si>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○△幼稚園</t>
    <rPh sb="2" eb="5">
      <t>ヨウチエン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</si>
  <si>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</si>
  <si>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</si>
  <si>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</si>
  <si>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</si>
  <si>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</si>
  <si>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</si>
  <si>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(参考）：契約書、理事会議事録（特別代理人選任通知書）、元帳、貸借対照表</t>
    <phoneticPr fontId="1"/>
  </si>
  <si>
    <t>㊟：減価償却明細表で固定資産台帳を兼ねる場合には、土地、図書など減価償却の対象とならない資産も記載することが必要。</t>
    <phoneticPr fontId="1"/>
  </si>
  <si>
    <t>　未利用資産がある場合、</t>
    <phoneticPr fontId="1"/>
  </si>
  <si>
    <t>　理事会・評議員会議事録</t>
    <phoneticPr fontId="1"/>
  </si>
  <si>
    <t>1設置している⇒下表に入力</t>
  </si>
  <si>
    <t>2記載なし</t>
  </si>
  <si>
    <t>2なし</t>
  </si>
  <si>
    <t>2報酬なし</t>
  </si>
  <si>
    <t>2承認なし</t>
  </si>
  <si>
    <t>（１）園長の資格及び勤務形態</t>
    <phoneticPr fontId="1"/>
  </si>
  <si>
    <t>（３）変形労働時間制の採用状況</t>
    <phoneticPr fontId="1"/>
  </si>
  <si>
    <t>１　会計事務一般及び現金取扱い</t>
    <phoneticPr fontId="1"/>
  </si>
  <si>
    <t>2受入なし</t>
  </si>
  <si>
    <t>1有⇒右の２マスに入力</t>
  </si>
  <si>
    <t>大宮２０す１２３７</t>
    <rPh sb="0" eb="2">
      <t>オオミヤ</t>
    </rPh>
    <phoneticPr fontId="1"/>
  </si>
  <si>
    <t>卒園記念品代として</t>
    <rPh sb="0" eb="2">
      <t>ソツエン</t>
    </rPh>
    <rPh sb="2" eb="5">
      <t>キネンヒン</t>
    </rPh>
    <rPh sb="5" eb="6">
      <t>ダイ</t>
    </rPh>
    <phoneticPr fontId="1"/>
  </si>
  <si>
    <t>・通園バス職員が全員直接雇用である場合、回答欄は「4該当なし」です。</t>
    <rPh sb="1" eb="3">
      <t>ツウエン</t>
    </rPh>
    <rPh sb="5" eb="7">
      <t>ショクイン</t>
    </rPh>
    <rPh sb="8" eb="10">
      <t>ゼンイン</t>
    </rPh>
    <rPh sb="10" eb="14">
      <t>チョクセツコヨウ</t>
    </rPh>
    <rPh sb="17" eb="19">
      <t>バアイ</t>
    </rPh>
    <rPh sb="20" eb="22">
      <t>カイトウ</t>
    </rPh>
    <rPh sb="22" eb="23">
      <t>ラン</t>
    </rPh>
    <rPh sb="26" eb="28">
      <t>ガイトウ</t>
    </rPh>
    <phoneticPr fontId="1"/>
  </si>
  <si>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</si>
  <si>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1有⇒実施年月を入力</t>
  </si>
  <si>
    <t>別紙２の「4現金+預金」の
合計額</t>
    <phoneticPr fontId="1"/>
  </si>
  <si>
    <t>2雇用通知書（辞令を含む）</t>
  </si>
  <si>
    <t>イ　理事選任機関が評議員会かそれ以外か</t>
    <rPh sb="9" eb="13">
      <t>ヒョウギインカイ</t>
    </rPh>
    <rPh sb="16" eb="18">
      <t>イガイ</t>
    </rPh>
    <phoneticPr fontId="1"/>
  </si>
  <si>
    <t>理事選任機関の種類</t>
    <rPh sb="7" eb="9">
      <t>シュルイ</t>
    </rPh>
    <phoneticPr fontId="1"/>
  </si>
  <si>
    <t>1評議員会</t>
  </si>
  <si>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</si>
  <si>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r>
      <rPr>
        <b/>
        <sz val="14"/>
        <color rgb="FFFF0000"/>
        <rFont val="ＭＳ 明朝"/>
        <family val="1"/>
        <charset val="128"/>
      </rPr>
      <t>A</t>
    </r>
    <r>
      <rPr>
        <b/>
        <sz val="14"/>
        <rFont val="ＭＳ 明朝"/>
        <family val="1"/>
        <charset val="128"/>
      </rPr>
      <t>　</t>
    </r>
    <r>
      <rPr>
        <sz val="11"/>
        <rFont val="ＭＳ 明朝"/>
        <family val="1"/>
        <charset val="128"/>
      </rPr>
      <t>現金出納簿の額</t>
    </r>
    <rPh sb="2" eb="4">
      <t>ゲンキン</t>
    </rPh>
    <rPh sb="4" eb="7">
      <t>スイトウボ</t>
    </rPh>
    <rPh sb="8" eb="9">
      <t>ガク</t>
    </rPh>
    <phoneticPr fontId="17"/>
  </si>
  <si>
    <r>
      <rPr>
        <b/>
        <sz val="14"/>
        <color rgb="FFFF0000"/>
        <rFont val="ＭＳ 明朝"/>
        <family val="1"/>
        <charset val="128"/>
      </rPr>
      <t>B</t>
    </r>
    <r>
      <rPr>
        <sz val="11"/>
        <rFont val="ＭＳ 明朝"/>
        <family val="1"/>
        <charset val="128"/>
      </rPr>
      <t>　小　計</t>
    </r>
    <rPh sb="2" eb="3">
      <t>ショウ</t>
    </rPh>
    <rPh sb="4" eb="5">
      <t>ケイ</t>
    </rPh>
    <phoneticPr fontId="17"/>
  </si>
  <si>
    <r>
      <t>合　計（</t>
    </r>
    <r>
      <rPr>
        <sz val="11"/>
        <rFont val="ＭＳ ゴシック"/>
        <family val="3"/>
        <charset val="128"/>
      </rPr>
      <t xml:space="preserve"> </t>
    </r>
    <r>
      <rPr>
        <b/>
        <sz val="14"/>
        <color rgb="FFFF0000"/>
        <rFont val="ＭＳ ゴシック"/>
        <family val="3"/>
        <charset val="128"/>
      </rPr>
      <t xml:space="preserve">A </t>
    </r>
    <r>
      <rPr>
        <b/>
        <sz val="11"/>
        <color rgb="FFFF0000"/>
        <rFont val="ＭＳ ゴシック"/>
        <family val="3"/>
        <charset val="128"/>
      </rPr>
      <t xml:space="preserve">+ </t>
    </r>
    <r>
      <rPr>
        <b/>
        <sz val="14"/>
        <color rgb="FFFF0000"/>
        <rFont val="ＭＳ ゴシック"/>
        <family val="3"/>
        <charset val="128"/>
      </rPr>
      <t>B</t>
    </r>
    <r>
      <rPr>
        <b/>
        <sz val="11"/>
        <rFont val="ＭＳ ゴシック"/>
        <family val="3"/>
        <charset val="128"/>
      </rPr>
      <t xml:space="preserve"> </t>
    </r>
    <r>
      <rPr>
        <sz val="11"/>
        <rFont val="ＭＳ 明朝"/>
        <family val="1"/>
        <charset val="128"/>
      </rPr>
      <t>)</t>
    </r>
    <rPh sb="0" eb="1">
      <t>ゴウ</t>
    </rPh>
    <rPh sb="2" eb="3">
      <t>ケイ</t>
    </rPh>
    <phoneticPr fontId="17"/>
  </si>
  <si>
    <t>第３　会計事務の処理</t>
    <phoneticPr fontId="1"/>
  </si>
  <si>
    <t>（※印の欄は記入しないでください。）</t>
  </si>
  <si>
    <t>理事２ 氏名　さいたま　一郎</t>
    <rPh sb="0" eb="2">
      <t>リジ</t>
    </rPh>
    <rPh sb="4" eb="6">
      <t>シメイ</t>
    </rPh>
    <rPh sb="12" eb="14">
      <t>イチロウ</t>
    </rPh>
    <phoneticPr fontId="1"/>
  </si>
  <si>
    <t>評議員１０</t>
    <rPh sb="0" eb="3">
      <t>ヒョウギイン</t>
    </rPh>
    <phoneticPr fontId="1"/>
  </si>
  <si>
    <t>（１）園バスの登録</t>
    <phoneticPr fontId="1"/>
  </si>
  <si>
    <t>学校法人名</t>
    <rPh sb="0" eb="5">
      <t>ガッコウホウジンメイ</t>
    </rPh>
    <phoneticPr fontId="1"/>
  </si>
  <si>
    <t>幼稚園名</t>
    <rPh sb="0" eb="4">
      <t>ヨウチエンメイ</t>
    </rPh>
    <phoneticPr fontId="1"/>
  </si>
  <si>
    <t>（５）現在の評議員の選任状況</t>
    <phoneticPr fontId="1"/>
  </si>
  <si>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</si>
  <si>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t>理事</t>
    <rPh sb="0" eb="2">
      <t>リジ</t>
    </rPh>
    <phoneticPr fontId="1"/>
  </si>
  <si>
    <t>監事</t>
    <rPh sb="0" eb="2">
      <t>カンジ</t>
    </rPh>
    <phoneticPr fontId="1"/>
  </si>
  <si>
    <t>評議員</t>
    <rPh sb="0" eb="3">
      <t>ヒョウギイン</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</si>
  <si>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</si>
  <si>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人数</t>
    <rPh sb="0" eb="2">
      <t>ニンズウ</t>
    </rPh>
    <phoneticPr fontId="1"/>
  </si>
  <si>
    <t>W/T</t>
    <phoneticPr fontId="1"/>
  </si>
  <si>
    <t>判定</t>
    <rPh sb="0" eb="2">
      <t>ハンテイ</t>
    </rPh>
    <phoneticPr fontId="1"/>
  </si>
  <si>
    <t>総数</t>
    <rPh sb="0" eb="2">
      <t>ソウスウ</t>
    </rPh>
    <phoneticPr fontId="1"/>
  </si>
  <si>
    <t>理事又は
理事会が
選任した
評議員
には〇印</t>
    <phoneticPr fontId="1"/>
  </si>
  <si>
    <t>全対象</t>
    <rPh sb="0" eb="3">
      <t>ゼンタイショウ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</si>
  <si>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</si>
  <si>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（６）評議員の構成の制限</t>
    <phoneticPr fontId="1"/>
  </si>
  <si>
    <t>「別紙１参考」を参照のうえ、整合しているか</t>
    <rPh sb="14" eb="16">
      <t>セイゴウ</t>
    </rPh>
    <phoneticPr fontId="1"/>
  </si>
  <si>
    <t>作成の有無</t>
    <rPh sb="0" eb="2">
      <t>サクセイ</t>
    </rPh>
    <rPh sb="3" eb="5">
      <t>ウム</t>
    </rPh>
    <phoneticPr fontId="1"/>
  </si>
  <si>
    <t>(参考）：理事会の議事録</t>
    <phoneticPr fontId="1"/>
  </si>
  <si>
    <t>（参考）：理事選任機関の理事選任に係る記録など</t>
    <phoneticPr fontId="1"/>
  </si>
  <si>
    <t>（参考）：評議員会の議事録、理事選任機関の理事選任等に係る記録など</t>
    <phoneticPr fontId="1"/>
  </si>
  <si>
    <t>1作成有⇒周知方法に入力</t>
  </si>
  <si>
    <t>(参考）：給与規程、給料表、賃金台帳、元帳、教職員名簿</t>
  </si>
  <si>
    <t>　　　厚生労働省他関係府省発出）」を参考とすること。</t>
    <phoneticPr fontId="1"/>
  </si>
  <si>
    <t>㊟：上記マニュアル及びチェックシートについては、「こどものバス送迎・安全徹底マニュアル（令和４年10月12日</t>
    <phoneticPr fontId="1"/>
  </si>
  <si>
    <t>保育室壁紙張替</t>
    <rPh sb="0" eb="7">
      <t>ホイクシツカベガミハリカ</t>
    </rPh>
    <phoneticPr fontId="1"/>
  </si>
  <si>
    <r>
      <t>㊟：３月分の私学共済掛金は期末未払金に計上するが、</t>
    </r>
    <r>
      <rPr>
        <u/>
        <sz val="10"/>
        <rFont val="ＭＳ Ｐゴシック"/>
        <family val="3"/>
        <charset val="128"/>
      </rPr>
      <t>納期限を超過した「滞納」ではないので記載しない</t>
    </r>
    <r>
      <rPr>
        <sz val="10"/>
        <rFont val="ＭＳ Ｐゴシック"/>
        <family val="3"/>
        <charset val="128"/>
      </rPr>
      <t>。</t>
    </r>
    <phoneticPr fontId="1"/>
  </si>
  <si>
    <t>未受診
教職員・
有の場合の人数</t>
    <rPh sb="10" eb="11">
      <t>ユウ</t>
    </rPh>
    <rPh sb="12" eb="14">
      <t>バアイニンズウ</t>
    </rPh>
    <phoneticPr fontId="1"/>
  </si>
  <si>
    <t>1有⇒下記２種の検査が必要・下表に入力</t>
  </si>
  <si>
    <t>イ　上記の定期点検のほか日常点検の実施状況 （園バスの運行開始前点検を含む。）</t>
    <phoneticPr fontId="1"/>
  </si>
  <si>
    <t>1点検表</t>
  </si>
  <si>
    <t>2園日誌</t>
  </si>
  <si>
    <t>1昭和５６年５月３１日以前に建築確認を受けた園舎がある　　　　⇒「附帯調査別紙」（下記）に入力してください</t>
    <phoneticPr fontId="1"/>
  </si>
  <si>
    <t>昭和三十三年文部省令第十八号</t>
  </si>
  <si>
    <t>（安全点検）</t>
  </si>
  <si>
    <t>第二十八条　</t>
  </si>
  <si>
    <t>学校においては、必要があるときは、臨時に、安全点検を行うものとする。</t>
  </si>
  <si>
    <t>（日常における環境の安全）</t>
  </si>
  <si>
    <t>第二十九条　</t>
  </si>
  <si>
    <t>（自動車を運行する場合の所在の確認）</t>
  </si>
  <si>
    <t>第二十九条の二　</t>
  </si>
  <si>
    <t>学校においては、児童生徒等の通学、校外における学習のための移動その他の児童生徒等の移動のために自動車を運行するときは、児童生徒等の乗車及び降車の際に、点呼その他の児童生徒等の所在を確実に把握することができる方法により、児童生徒等の所在を確認しなければならない。</t>
  </si>
  <si>
    <t>学校保健安全法　【抜粋】</t>
    <phoneticPr fontId="1"/>
  </si>
  <si>
    <t>学校保健安全法施行規則　【抜粋】</t>
    <phoneticPr fontId="1"/>
  </si>
  <si>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</si>
  <si>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</si>
  <si>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</si>
  <si>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</si>
  <si>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（学校環境衛生基準）</t>
  </si>
  <si>
    <t>第六条</t>
  </si>
  <si>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</si>
  <si>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</si>
  <si>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</si>
  <si>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</si>
  <si>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</si>
  <si>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</si>
  <si>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</si>
  <si>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</si>
  <si>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</si>
  <si>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</si>
  <si>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t>（事後措置）</t>
  </si>
  <si>
    <t>第九条　</t>
  </si>
  <si>
    <t>疾病の予防処置を行うこと。</t>
  </si>
  <si>
    <t>必要な医療を受けるよう指示すること。</t>
  </si>
  <si>
    <t>必要な検査、予防接種等を受けるよう指示すること。</t>
  </si>
  <si>
    <t>療養のため必要な期間学校において学習しないよう指導すること。</t>
  </si>
  <si>
    <t>特別支援学級への編入について指導及び助言を行うこと。</t>
  </si>
  <si>
    <t>学習又は運動・作業の軽減、停止、変更等を行うこと。</t>
  </si>
  <si>
    <t>修学旅行、対外運動競技等への参加を制限すること。</t>
  </si>
  <si>
    <t>机又は腰掛の調整、座席の変更及び学級の編制の適正を図ること。</t>
  </si>
  <si>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</si>
  <si>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</si>
  <si>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一</t>
    <phoneticPr fontId="1"/>
  </si>
  <si>
    <t>二</t>
    <phoneticPr fontId="1"/>
  </si>
  <si>
    <t>三</t>
    <phoneticPr fontId="1"/>
  </si>
  <si>
    <t>四</t>
    <phoneticPr fontId="1"/>
  </si>
  <si>
    <t>五</t>
    <phoneticPr fontId="1"/>
  </si>
  <si>
    <t>六</t>
    <phoneticPr fontId="1"/>
  </si>
  <si>
    <t>七</t>
    <phoneticPr fontId="1"/>
  </si>
  <si>
    <t>八</t>
    <phoneticPr fontId="1"/>
  </si>
  <si>
    <t>九</t>
    <phoneticPr fontId="1"/>
  </si>
  <si>
    <t>（学校医の職務執行の準則）</t>
  </si>
  <si>
    <t>第二十二条　</t>
  </si>
  <si>
    <t>学校医の職務執行の準則は、次の各号に掲げるとおりとする。</t>
  </si>
  <si>
    <t>学校の環境衛生の維持及び改善に関し、学校薬剤師と協力して、必要な指導及び助言を行うこと。</t>
  </si>
  <si>
    <t>（学校歯科医の職務執行の準則）</t>
  </si>
  <si>
    <t>第二十三条　</t>
  </si>
  <si>
    <t>学校歯科医の職務執行の準則は、次の各号に掲げるとおりとする。</t>
  </si>
  <si>
    <t>（学校薬剤師の職務執行の準則）</t>
  </si>
  <si>
    <t>第二十四条　</t>
  </si>
  <si>
    <t>学校薬剤師の職務執行の準則は、次の各号に掲げるとおりとする。</t>
  </si>
  <si>
    <t>第一条の環境衛生検査に従事すること。</t>
  </si>
  <si>
    <t>【以下略】</t>
    <rPh sb="1" eb="4">
      <t>イカリャク</t>
    </rPh>
    <phoneticPr fontId="1"/>
  </si>
  <si>
    <t>５　環境衛生検査の実施状況</t>
    <phoneticPr fontId="1"/>
  </si>
  <si>
    <t>（８）学校の清潔、ネズミ、衛生害虫等及び教室等の備品の管理</t>
    <phoneticPr fontId="1"/>
  </si>
  <si>
    <t>６　安全点検の実施状況</t>
    <phoneticPr fontId="1"/>
  </si>
  <si>
    <t>右記のリンク</t>
    <rPh sb="0" eb="2">
      <t>ウキ</t>
    </rPh>
    <phoneticPr fontId="1"/>
  </si>
  <si>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</si>
  <si>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</si>
  <si>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</si>
  <si>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（日常における環境衛生）</t>
  </si>
  <si>
    <t>第二条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</si>
  <si>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</si>
  <si>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</si>
  <si>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</si>
  <si>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</si>
  <si>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</si>
  <si>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</si>
  <si>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</si>
  <si>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</si>
  <si>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</si>
  <si>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</si>
  <si>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</si>
  <si>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</si>
  <si>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第Ⅰ章４（２）⑤日常点検(p13)</t>
    <rPh sb="0" eb="1">
      <t>ダイ</t>
    </rPh>
    <rPh sb="2" eb="3">
      <t>ショウ</t>
    </rPh>
    <rPh sb="8" eb="12">
      <t>ニチジョウテンケン</t>
    </rPh>
    <phoneticPr fontId="1"/>
  </si>
  <si>
    <t>第Ⅰ章５（２）⑤日常点検(p20)</t>
    <rPh sb="2" eb="3">
      <t>ショウ</t>
    </rPh>
    <rPh sb="8" eb="12">
      <t>ニチジョウテンケン</t>
    </rPh>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</si>
  <si>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</si>
  <si>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</si>
  <si>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</si>
  <si>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①　検査回数：　毎学年3 回定期に行うが、大掃除の実施時期については学校行事等を考慮した上、学校で計画立案し、実施する。</t>
    <phoneticPr fontId="1"/>
  </si>
  <si>
    <t>(2)</t>
    <phoneticPr fontId="1"/>
  </si>
  <si>
    <t>学校環境衛生管理マニュアル_「学校環境衛生基準」の理論と実践［平成30年度改訂版］　【抜粋】</t>
    <rPh sb="42" eb="46">
      <t>&lt;バッスイ&gt;</t>
    </rPh>
    <phoneticPr fontId="1"/>
  </si>
  <si>
    <t>①　検査回数：　毎学年1 回定期に行うが、どの時期が適切かは地域の特性を考慮した上、学校で計画立案し、実施する。</t>
    <phoneticPr fontId="1"/>
  </si>
  <si>
    <t>雨水の排水溝等</t>
  </si>
  <si>
    <t>②　検査場所：　屋上や校庭の側溝等の雨水排水溝について検査を行う。</t>
    <phoneticPr fontId="1"/>
  </si>
  <si>
    <t>②　検査方法：　清掃記録等により大掃除の実施状況を確認する。</t>
    <phoneticPr fontId="1"/>
  </si>
  <si>
    <t>③　検査方法： 目視により排水状況を確認する。</t>
    <phoneticPr fontId="1"/>
  </si>
  <si>
    <t>ネズミ、衛生害虫等</t>
    <phoneticPr fontId="1"/>
  </si>
  <si>
    <t>⑷</t>
  </si>
  <si>
    <t>基準： 大掃除は、定期に行われていること。</t>
    <rPh sb="0" eb="2">
      <t>キジュン</t>
    </rPh>
    <phoneticPr fontId="1"/>
  </si>
  <si>
    <t>基準： 屋上等の雨水排水溝に、泥や砂等が堆積していないこと。また、雨水配水管の末端は、砂や泥等により管径が縮小していないこと。</t>
    <rPh sb="0" eb="2">
      <t>キジュン</t>
    </rPh>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</si>
  <si>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</si>
  <si>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</si>
  <si>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</si>
  <si>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黒板面の色彩</t>
    <phoneticPr fontId="1"/>
  </si>
  <si>
    <t>⑸</t>
  </si>
  <si>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</si>
  <si>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</si>
  <si>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</si>
  <si>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</si>
  <si>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</si>
  <si>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t>別紙１　参考　（①～③）</t>
    <rPh sb="0" eb="2">
      <t>ベッシ</t>
    </rPh>
    <rPh sb="4" eb="6">
      <t>サンコウ</t>
    </rPh>
    <phoneticPr fontId="1"/>
  </si>
  <si>
    <t>※「指示事項」のなかった場合は「指示事項なし」と入力してください。</t>
    <rPh sb="2" eb="4">
      <t>シジ</t>
    </rPh>
    <rPh sb="4" eb="6">
      <t>ジコウ</t>
    </rPh>
    <rPh sb="12" eb="14">
      <t>バアイ</t>
    </rPh>
    <rPh sb="16" eb="20">
      <t>シジジコウ</t>
    </rPh>
    <rPh sb="24" eb="26">
      <t>ニュウリョク</t>
    </rPh>
    <phoneticPr fontId="1"/>
  </si>
  <si>
    <t>他理事と特別利害関係のある理事_≦1/3</t>
    <rPh sb="0" eb="1">
      <t>ホカ</t>
    </rPh>
    <rPh sb="1" eb="3">
      <t>リジ</t>
    </rPh>
    <rPh sb="4" eb="6">
      <t>トクベツ</t>
    </rPh>
    <rPh sb="6" eb="8">
      <t>リガイ</t>
    </rPh>
    <rPh sb="8" eb="10">
      <t>カンケイ</t>
    </rPh>
    <rPh sb="13" eb="15">
      <t>リジ</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</si>
  <si>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</si>
  <si>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</si>
  <si>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</si>
  <si>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【後略】</t>
    <rPh sb="1" eb="3">
      <t>コウリャク</t>
    </rPh>
    <phoneticPr fontId="1"/>
  </si>
  <si>
    <r>
      <t>幼稚園及び特別支援学校においては、</t>
    </r>
    <r>
      <rPr>
        <u/>
        <sz val="11"/>
        <color theme="1"/>
        <rFont val="ＭＳ Ｐゴシック"/>
        <family val="3"/>
        <charset val="128"/>
      </rPr>
      <t>通学を目的とした自動車</t>
    </r>
    <r>
      <rPr>
        <sz val="11"/>
        <color theme="1"/>
        <rFont val="ＭＳ Ｐゴシック"/>
        <family val="3"/>
        <charset val="128"/>
      </rPr>
      <t>（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t>
    </r>
    <r>
      <rPr>
        <u/>
        <sz val="11"/>
        <color theme="1"/>
        <rFont val="ＭＳ Ｐゴシック"/>
        <family val="3"/>
        <charset val="128"/>
      </rPr>
      <t>を運行するときは、当該自動車にブザーその他の車内の児童生徒等の見落としを防止する装置を備え、これを用いて前項に定める所在の確認</t>
    </r>
    <r>
      <rPr>
        <sz val="11"/>
        <color theme="1"/>
        <rFont val="ＭＳ Ｐゴシック"/>
        <family val="3"/>
        <charset val="128"/>
      </rPr>
      <t>（児童生徒等の自動車からの降車の際に限る。）を行わなければならない。</t>
    </r>
    <phoneticPr fontId="1"/>
  </si>
  <si>
    <t>全教職員数
（臨時職員等を含む）</t>
    <rPh sb="0" eb="1">
      <t>ゼン</t>
    </rPh>
    <rPh sb="1" eb="4">
      <t>キョウショクイン</t>
    </rPh>
    <rPh sb="4" eb="5">
      <t>スウ</t>
    </rPh>
    <rPh sb="11" eb="12">
      <t>トウ</t>
    </rPh>
    <phoneticPr fontId="1"/>
  </si>
  <si>
    <t>私学共済掛金</t>
    <rPh sb="0" eb="2">
      <t>シガク</t>
    </rPh>
    <rPh sb="2" eb="4">
      <t>キョウサイ</t>
    </rPh>
    <rPh sb="4" eb="6">
      <t>カケキン</t>
    </rPh>
    <phoneticPr fontId="1"/>
  </si>
  <si>
    <t>未受診園児の有無</t>
    <rPh sb="0" eb="3">
      <t>ミジュシン</t>
    </rPh>
    <rPh sb="3" eb="5">
      <t>エンジ</t>
    </rPh>
    <rPh sb="6" eb="8">
      <t>ウム</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</si>
  <si>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</si>
  <si>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</si>
  <si>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</si>
  <si>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</si>
  <si>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</si>
  <si>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</si>
  <si>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</si>
  <si>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</si>
  <si>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備考</t>
    <rPh sb="0" eb="2">
      <t>ビコウ</t>
    </rPh>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</si>
  <si>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</si>
  <si>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</si>
  <si>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</si>
  <si>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t>第Ⅱ章第１_1</t>
    <rPh sb="0" eb="1">
      <t>ダイ</t>
    </rPh>
    <rPh sb="2" eb="3">
      <t>ショウ</t>
    </rPh>
    <rPh sb="3" eb="4">
      <t>ダイ</t>
    </rPh>
    <phoneticPr fontId="1"/>
  </si>
  <si>
    <t>第Ⅱ章第１_2</t>
    <phoneticPr fontId="1"/>
  </si>
  <si>
    <t>教室等の環境（換気、保温、採光、照明、騒音等の環境をいう。以下同じ。）に係る学校環境衛生基準は、次表の左欄に掲げる検査項目ごとに、同表の右欄のとおりとする。(p21)　</t>
    <phoneticPr fontId="1"/>
  </si>
  <si>
    <t>換気及び保温等</t>
    <rPh sb="0" eb="2">
      <t>カンキ</t>
    </rPh>
    <rPh sb="2" eb="3">
      <t>オヨ</t>
    </rPh>
    <rPh sb="4" eb="6">
      <t>ホオン</t>
    </rPh>
    <rPh sb="6" eb="7">
      <t>トウ</t>
    </rPh>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</si>
  <si>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</si>
  <si>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採光及び照明</t>
    <phoneticPr fontId="1"/>
  </si>
  <si>
    <t>騒音</t>
    <rPh sb="0" eb="2">
      <t>ソウオン</t>
    </rPh>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</si>
  <si>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</si>
  <si>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</si>
  <si>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</si>
  <si>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</si>
  <si>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r>
      <t>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1" eb="173">
      <t>ケンサ</t>
    </rPh>
    <rPh sb="173" eb="175">
      <t>ホウホウ</t>
    </rPh>
    <rPh sb="175" eb="176">
      <t>トウ</t>
    </rPh>
    <rPh sb="177" eb="179">
      <t>ショウリャク</t>
    </rPh>
    <phoneticPr fontId="1"/>
  </si>
  <si>
    <t>参考資料　【第２「４（３）バス送迎時の安全管理」分野】</t>
    <rPh sb="0" eb="4">
      <t>サンコウシリョウ</t>
    </rPh>
    <rPh sb="6" eb="7">
      <t>ダイ</t>
    </rPh>
    <rPh sb="24" eb="26">
      <t>ブンヤ</t>
    </rPh>
    <phoneticPr fontId="1"/>
  </si>
  <si>
    <t>参考資料　【第４「２　学校保健計画、学校安全計画及び危険等発生時対処要領」分野】</t>
    <rPh sb="0" eb="4">
      <t>サンコウシリョウ</t>
    </rPh>
    <rPh sb="6" eb="7">
      <t>ダイ</t>
    </rPh>
    <rPh sb="37" eb="39">
      <t>ブンヤ</t>
    </rPh>
    <phoneticPr fontId="1"/>
  </si>
  <si>
    <t>参考資料　【第４「３　園児の健康診断」分野】</t>
    <rPh sb="0" eb="4">
      <t>サンコウシリョウ</t>
    </rPh>
    <rPh sb="6" eb="7">
      <t>ダイ</t>
    </rPh>
    <rPh sb="19" eb="21">
      <t>ブンヤ</t>
    </rPh>
    <phoneticPr fontId="1"/>
  </si>
  <si>
    <t>参考資料　【第４「５　環境衛生検査」分野】</t>
    <rPh sb="0" eb="4">
      <t>サンコウシリョウ</t>
    </rPh>
    <rPh sb="6" eb="7">
      <t>ダイ</t>
    </rPh>
    <rPh sb="18" eb="20">
      <t>ブンヤ</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</si>
  <si>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</si>
  <si>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t>参考資料　【第４「５　（７）水泳プールに係る学校環境衛生基準」分野】</t>
    <rPh sb="0" eb="4">
      <t>サンコウシリョウ</t>
    </rPh>
    <rPh sb="6" eb="7">
      <t>ダイ</t>
    </rPh>
    <rPh sb="31" eb="33">
      <t>ブンヤ</t>
    </rPh>
    <phoneticPr fontId="1"/>
  </si>
  <si>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</si>
  <si>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</si>
  <si>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</si>
  <si>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</si>
  <si>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学校の設置者は、毎学年定期に、学校の職員の健康診断を行わなければならない。</t>
  </si>
  <si>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</si>
  <si>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</si>
  <si>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</si>
  <si>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</si>
  <si>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</si>
  <si>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</si>
  <si>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一条から前条までに定めるもののほか、健康診断の時期及び検査の項目その他健康診断に関し必要な事項は、前項に規定するものを除き、第十一条の健康診断に関するものについては政令で、第十三条及び第十五条の健康診断に関するもの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</si>
  <si>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</si>
  <si>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</si>
  <si>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</si>
  <si>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</si>
  <si>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</si>
  <si>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</si>
  <si>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</si>
  <si>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</si>
  <si>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</si>
  <si>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</si>
  <si>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</si>
  <si>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</si>
  <si>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</si>
  <si>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</si>
  <si>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「Ｂ」　勤務場所又は職務の変更、休暇による勤務時間の短縮等の方法で勤務を軽減し、かつ、深夜勤務、超過勤務、休日勤務
　　　　及び宿日直勤務をさせないこと。</t>
    <phoneticPr fontId="1"/>
  </si>
  <si>
    <t>（雇入時の健康診断）</t>
  </si>
  <si>
    <t>第四十三条</t>
  </si>
  <si>
    <t>昭和四十七年労働省令第三十二号　令和7年1月1日 施行</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</si>
  <si>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十　尿中の糖及び蛋たん白の有無の検査（次条第一項第十号において「尿検査」という。）
</t>
    </r>
    <r>
      <rPr>
        <u/>
        <sz val="11"/>
        <color theme="1"/>
        <rFont val="ＭＳ Ｐゴシック"/>
        <family val="3"/>
        <charset val="128"/>
      </rPr>
      <t>十一　心電図検査</t>
    </r>
    <phoneticPr fontId="1"/>
  </si>
  <si>
    <r>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t>
    </r>
    <r>
      <rPr>
        <u/>
        <sz val="11"/>
        <color theme="1"/>
        <rFont val="ＭＳ Ｐゴシック"/>
        <family val="3"/>
        <charset val="128"/>
      </rPr>
      <t>四十歳未満の職員においては第六号に掲げるものを</t>
    </r>
    <r>
      <rPr>
        <sz val="11"/>
        <color theme="1"/>
        <rFont val="ＭＳ Ｐゴシック"/>
        <family val="2"/>
        <charset val="128"/>
      </rPr>
      <t>、三十五歳未満の職員及び三十六歳以上四十歳未満の職員においては第七号から第十一号に掲げるものを、それぞれ</t>
    </r>
    <r>
      <rPr>
        <u/>
        <sz val="11"/>
        <color theme="1"/>
        <rFont val="ＭＳ Ｐゴシック"/>
        <family val="3"/>
        <charset val="128"/>
      </rPr>
      <t>検査の項目から除くことができる。</t>
    </r>
    <phoneticPr fontId="1"/>
  </si>
  <si>
    <t>設置している場合は、寄附行為の根拠規定及び選任年月日</t>
    <rPh sb="21" eb="23">
      <t>センニン</t>
    </rPh>
    <phoneticPr fontId="1"/>
  </si>
  <si>
    <t>役員等就（退）任届</t>
    <rPh sb="2" eb="3">
      <t>トウ</t>
    </rPh>
    <phoneticPr fontId="1"/>
  </si>
  <si>
    <t>４　理事長等による職務報告</t>
    <rPh sb="5" eb="6">
      <t>トウ</t>
    </rPh>
    <rPh sb="9" eb="11">
      <t>ショクム</t>
    </rPh>
    <phoneticPr fontId="1"/>
  </si>
  <si>
    <t>園長の勤務形態が「2非常勤」の場合</t>
    <rPh sb="3" eb="7">
      <t>キンムケイタイ</t>
    </rPh>
    <phoneticPr fontId="1"/>
  </si>
  <si>
    <t>（うち非常勤・臨時教職員等</t>
    <phoneticPr fontId="1"/>
  </si>
  <si>
    <t>カ　施設・設備の衛生状況（毎学年１回実施）</t>
    <rPh sb="13" eb="14">
      <t>マイ</t>
    </rPh>
    <rPh sb="14" eb="16">
      <t>ガクネン</t>
    </rPh>
    <phoneticPr fontId="1"/>
  </si>
  <si>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</si>
  <si>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</si>
  <si>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</si>
  <si>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</si>
  <si>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</si>
  <si>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t>・外観に基づく点検：　目視等で可能な調査</t>
    <phoneticPr fontId="1"/>
  </si>
  <si>
    <t>・内部の診断：　専門的な調査</t>
    <phoneticPr fontId="1"/>
  </si>
  <si>
    <t>・応急的な対策：　撤去、注意喚起、近寄れない措置等の実施</t>
    <phoneticPr fontId="1"/>
  </si>
  <si>
    <t>経理規程に定める
支払用現金の
保有限度額</t>
    <phoneticPr fontId="1"/>
  </si>
  <si>
    <t>　⇒チェックリストもダウンロードできます。</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</si>
  <si>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</si>
  <si>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②WEBからは、画面下部タスクバーのExcelのアイコンをクリックしてください。</t>
    <rPh sb="12" eb="14">
      <t>ガメン</t>
    </rPh>
    <rPh sb="14" eb="16">
      <t>カブ</t>
    </rPh>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</si>
  <si>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</si>
  <si>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</si>
  <si>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</si>
  <si>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こどものバス送迎・安全徹底マニュアル</t>
    </r>
    <r>
      <rPr>
        <u/>
        <sz val="9"/>
        <color rgb="FFFF0000"/>
        <rFont val="ＭＳ Ｐゴシック"/>
        <family val="3"/>
        <charset val="128"/>
      </rPr>
      <t>（こども家庭庁HP)</t>
    </r>
    <rPh sb="22" eb="25">
      <t>カテイチョウ</t>
    </rPh>
    <phoneticPr fontId="1"/>
  </si>
  <si>
    <t>「学校環境衛生基準」の理論と実践［平成30年度改訂版］</t>
    <phoneticPr fontId="1"/>
  </si>
  <si>
    <r>
      <t>学校環境衛生管理マニュアル</t>
    </r>
    <r>
      <rPr>
        <u/>
        <sz val="9"/>
        <color rgb="FFFF0000"/>
        <rFont val="ＭＳ Ｐゴシック"/>
        <family val="3"/>
        <charset val="128"/>
      </rPr>
      <t>（文部科学省HP）</t>
    </r>
    <phoneticPr fontId="1"/>
  </si>
  <si>
    <t>ア　未受診園児がいる場合、その後の措置状況</t>
    <rPh sb="2" eb="5">
      <t>ミジュシン</t>
    </rPh>
    <rPh sb="5" eb="7">
      <t>エンジ</t>
    </rPh>
    <rPh sb="10" eb="12">
      <t>バアイ</t>
    </rPh>
    <rPh sb="15" eb="16">
      <t>ゴ</t>
    </rPh>
    <rPh sb="17" eb="21">
      <t>ソチジョウキョウ</t>
    </rPh>
    <phoneticPr fontId="1"/>
  </si>
  <si>
    <t>※当座預金の場合、年度末に小切手を振り出したものが３月３１日までに引き落とされないことがあります。</t>
    <rPh sb="17" eb="18">
      <t>フ</t>
    </rPh>
    <rPh sb="19" eb="20">
      <t>ダ</t>
    </rPh>
    <phoneticPr fontId="1"/>
  </si>
  <si>
    <t>設置している場合は、寄附行為の根拠規定、選任及び登記の年月日</t>
    <rPh sb="20" eb="22">
      <t>センニン</t>
    </rPh>
    <phoneticPr fontId="1"/>
  </si>
  <si>
    <t xml:space="preserve">  　　　　第１ 学校法人の管理運営　 ５ 法人の会計  （６）現金・預金</t>
    <rPh sb="32" eb="34">
      <t>ゲンキン</t>
    </rPh>
    <rPh sb="35" eb="37">
      <t>ヨキン</t>
    </rPh>
    <phoneticPr fontId="1"/>
  </si>
  <si>
    <t xml:space="preserve">  　第１ 学校法人の管理運営　 ５ 法人の会計  （７）有価証券の保有状況</t>
    <phoneticPr fontId="1"/>
  </si>
  <si>
    <t>（キ）保健所の立入検査</t>
    <phoneticPr fontId="1"/>
  </si>
  <si>
    <t>「⑧実施予定」が「なし」の場合は、下欄に理由を入力してください。</t>
    <rPh sb="23" eb="25">
      <t>ニュウリョク</t>
    </rPh>
    <phoneticPr fontId="1"/>
  </si>
  <si>
    <t>「⑬実施予定」、「⑭改築と補強の別」、「⑮実施予定時期」、「⑯補助金希望の有無」について記載してください。</t>
    <phoneticPr fontId="1"/>
  </si>
  <si>
    <t>その他の議題</t>
    <rPh sb="2" eb="3">
      <t>タ</t>
    </rPh>
    <rPh sb="4" eb="6">
      <t>ギダイ</t>
    </rPh>
    <phoneticPr fontId="1"/>
  </si>
  <si>
    <t>議　　題</t>
    <rPh sb="0" eb="1">
      <t>ギ</t>
    </rPh>
    <rPh sb="3" eb="4">
      <t>ダイ</t>
    </rPh>
    <phoneticPr fontId="1"/>
  </si>
  <si>
    <t>議　題　１</t>
    <rPh sb="0" eb="1">
      <t>ギ</t>
    </rPh>
    <rPh sb="2" eb="3">
      <t>ダイ</t>
    </rPh>
    <phoneticPr fontId="1"/>
  </si>
  <si>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</si>
  <si>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</si>
  <si>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</si>
  <si>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</si>
  <si>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3理事長等による職務報告</t>
  </si>
  <si>
    <t>R8年度中の売却に向けて交渉中</t>
    <phoneticPr fontId="1"/>
  </si>
  <si>
    <t>1ある⇒下のマスに入力してください</t>
  </si>
  <si>
    <t>　処分予定がある場合
　その詳細</t>
    <rPh sb="1" eb="3">
      <t>ショブン</t>
    </rPh>
    <rPh sb="3" eb="5">
      <t>ヨテイ</t>
    </rPh>
    <rPh sb="8" eb="10">
      <t>バアイ</t>
    </rPh>
    <rPh sb="14" eb="16">
      <t>ショウサイ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</si>
  <si>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</si>
  <si>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</si>
  <si>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給与規程との整合</t>
    <rPh sb="0" eb="2">
      <t>キュウヨ</t>
    </rPh>
    <rPh sb="2" eb="4">
      <t>キテイ</t>
    </rPh>
    <rPh sb="6" eb="8">
      <t>セイゴウ</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</si>
  <si>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</si>
  <si>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</si>
  <si>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</si>
  <si>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</si>
  <si>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</si>
  <si>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</si>
  <si>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</si>
  <si>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</si>
  <si>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</si>
  <si>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</si>
  <si>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</si>
  <si>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</si>
  <si>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r>
      <t>（</t>
    </r>
    <r>
      <rPr>
        <u/>
        <sz val="11"/>
        <color theme="1"/>
        <rFont val="ＭＳ Ｐゴシック"/>
        <family val="3"/>
        <charset val="128"/>
      </rPr>
      <t>学校保健計画</t>
    </r>
    <r>
      <rPr>
        <sz val="11"/>
        <color theme="1"/>
        <rFont val="ＭＳ Ｐゴシック"/>
        <family val="2"/>
        <charset val="128"/>
      </rPr>
      <t>の策定等）</t>
    </r>
    <phoneticPr fontId="1"/>
  </si>
  <si>
    <r>
      <t>学校医、学校歯科医及び学校薬剤師の</t>
    </r>
    <r>
      <rPr>
        <u/>
        <sz val="11"/>
        <color theme="1"/>
        <rFont val="ＭＳ Ｐゴシック"/>
        <family val="3"/>
        <charset val="128"/>
      </rPr>
      <t>職務執行の準則は、文部科学省令で定める。</t>
    </r>
    <phoneticPr fontId="1"/>
  </si>
  <si>
    <r>
      <t>（</t>
    </r>
    <r>
      <rPr>
        <u/>
        <sz val="11"/>
        <color theme="1"/>
        <rFont val="ＭＳ Ｐゴシック"/>
        <family val="3"/>
        <charset val="128"/>
      </rPr>
      <t>学校安全計画</t>
    </r>
    <r>
      <rPr>
        <sz val="11"/>
        <color theme="1"/>
        <rFont val="ＭＳ Ｐゴシック"/>
        <family val="2"/>
        <charset val="128"/>
      </rPr>
      <t>の策定等）</t>
    </r>
    <phoneticPr fontId="1"/>
  </si>
  <si>
    <r>
      <t>学校医は、</t>
    </r>
    <r>
      <rPr>
        <u/>
        <sz val="11"/>
        <color theme="1"/>
        <rFont val="ＭＳ Ｐゴシック"/>
        <family val="3"/>
        <charset val="128"/>
      </rPr>
      <t>前項の職務に従事したときは、その状況の概要を学校医執務記録簿に記入して校長に提出する</t>
    </r>
    <r>
      <rPr>
        <sz val="11"/>
        <color theme="1"/>
        <rFont val="ＭＳ Ｐゴシック"/>
        <family val="2"/>
        <charset val="128"/>
      </rPr>
      <t>ものとする。</t>
    </r>
    <phoneticPr fontId="1"/>
  </si>
  <si>
    <r>
      <t>学校歯科医は、</t>
    </r>
    <r>
      <rPr>
        <u/>
        <sz val="11"/>
        <color theme="1"/>
        <rFont val="ＭＳ Ｐゴシック"/>
        <family val="3"/>
        <charset val="128"/>
      </rPr>
      <t>前項の職務に従事したときは、その状況の概要を学校歯科医執務記録簿に記入して校長に提出する</t>
    </r>
    <r>
      <rPr>
        <sz val="11"/>
        <color theme="1"/>
        <rFont val="ＭＳ Ｐゴシック"/>
        <family val="2"/>
        <charset val="128"/>
      </rPr>
      <t>ものとする。</t>
    </r>
    <phoneticPr fontId="1"/>
  </si>
  <si>
    <r>
      <t>学校薬剤師は、</t>
    </r>
    <r>
      <rPr>
        <u/>
        <sz val="11"/>
        <color theme="1"/>
        <rFont val="ＭＳ Ｐゴシック"/>
        <family val="3"/>
        <charset val="128"/>
      </rPr>
      <t>前項の職務に従事したときは、その状況の概要を学校薬剤師執務記録簿に記入して校長に提出する</t>
    </r>
    <r>
      <rPr>
        <sz val="11"/>
        <color theme="1"/>
        <rFont val="ＭＳ Ｐゴシック"/>
        <family val="2"/>
        <charset val="128"/>
      </rPr>
      <t>ものとする。</t>
    </r>
    <phoneticPr fontId="1"/>
  </si>
  <si>
    <r>
      <rPr>
        <u/>
        <sz val="11"/>
        <color theme="1"/>
        <rFont val="ＭＳ Ｐゴシック"/>
        <family val="3"/>
        <charset val="128"/>
      </rPr>
      <t xml:space="preserve"> 「幼稚園における学校評価ガイドライン」 </t>
    </r>
    <r>
      <rPr>
        <sz val="11"/>
        <color theme="1"/>
        <rFont val="ＭＳ Ｐゴシック"/>
        <family val="2"/>
        <charset val="128"/>
      </rPr>
      <t>文部科学省HP</t>
    </r>
    <phoneticPr fontId="1"/>
  </si>
  <si>
    <r>
      <rPr>
        <u/>
        <sz val="11"/>
        <color theme="1"/>
        <rFont val="ＭＳ Ｐゴシック"/>
        <family val="3"/>
        <charset val="128"/>
      </rPr>
      <t xml:space="preserve"> 「こどものバス送迎・安全徹底マニュアル」</t>
    </r>
    <r>
      <rPr>
        <sz val="11"/>
        <color theme="1"/>
        <rFont val="ＭＳ Ｐゴシック"/>
        <family val="2"/>
        <charset val="128"/>
      </rPr>
      <t>令和４年１０月１２日 （内閣官房・内閣府・文部科学省・厚生労働省）等</t>
    </r>
    <rPh sb="54" eb="55">
      <t>トウ</t>
    </rPh>
    <phoneticPr fontId="1"/>
  </si>
  <si>
    <t>・【自己評価】 各学校の教職員が行う評価
・【学校関係者評価】保護者、地域住民等の学校関係者などにより構成された評価委員会等が、自己評価の結果について評価する
　　　ことを基本として行う評価
・【第三者評価】 学校とその設置者が実施者となり、学校運営に関する外部の専門家を中心とした評価者により、自己評価や学校関係者
　　　評価の実施状況を踏まえつつ、教育活動その他の学校運営の状況について専門的視点から行う等による客観的な評価</t>
    <phoneticPr fontId="1"/>
  </si>
  <si>
    <t>平成20年3月24日〔平成２３年改訂〕</t>
    <rPh sb="0" eb="2">
      <t>ヘイセイ</t>
    </rPh>
    <rPh sb="4" eb="5">
      <t>ネン</t>
    </rPh>
    <rPh sb="6" eb="7">
      <t>ガツ</t>
    </rPh>
    <rPh sb="9" eb="10">
      <t>カ</t>
    </rPh>
    <phoneticPr fontId="1"/>
  </si>
  <si>
    <t>選任していない場合、使用する自動車（乗車定員10人以下）の台数</t>
    <rPh sb="7" eb="9">
      <t>バアイ</t>
    </rPh>
    <rPh sb="10" eb="12">
      <t>シヨウ</t>
    </rPh>
    <rPh sb="14" eb="17">
      <t>ジドウシャ</t>
    </rPh>
    <rPh sb="18" eb="20">
      <t>ジョウシャ</t>
    </rPh>
    <rPh sb="20" eb="22">
      <t>テイイン</t>
    </rPh>
    <rPh sb="24" eb="27">
      <t>ニンイカ</t>
    </rPh>
    <rPh sb="29" eb="31">
      <t>ダイスウ</t>
    </rPh>
    <phoneticPr fontId="1"/>
  </si>
  <si>
    <t>3なし（通園に使用していないため）</t>
  </si>
  <si>
    <t>万円以上</t>
    <rPh sb="0" eb="1">
      <t>マン</t>
    </rPh>
    <rPh sb="1" eb="2">
      <t>エン</t>
    </rPh>
    <rPh sb="2" eb="4">
      <t>イジョウ</t>
    </rPh>
    <phoneticPr fontId="1"/>
  </si>
  <si>
    <t>未収入金の内容</t>
    <rPh sb="0" eb="2">
      <t>ミシュウ</t>
    </rPh>
    <rPh sb="2" eb="4">
      <t>ニュウキン</t>
    </rPh>
    <rPh sb="5" eb="7">
      <t>ナイヨウ</t>
    </rPh>
    <phoneticPr fontId="1"/>
  </si>
  <si>
    <t>消火器有効期限切れ、火災報知機不鳴動であった</t>
    <rPh sb="0" eb="3">
      <t>ショウカキ</t>
    </rPh>
    <rPh sb="3" eb="8">
      <t>ユウコウキゲンギ</t>
    </rPh>
    <rPh sb="10" eb="15">
      <t>カサイホウチキ</t>
    </rPh>
    <rPh sb="15" eb="18">
      <t>フメイドウ</t>
    </rPh>
    <phoneticPr fontId="1"/>
  </si>
  <si>
    <t>※重大事故：　①死亡事故 ②意識不明事故 ③治療を要する期間が30日以上の負傷や疾病を伴う重篤な事故等</t>
    <phoneticPr fontId="1"/>
  </si>
  <si>
    <t>８　幼稚園における重大事故発生時の対応状況等（令和５年度～令和７年度）</t>
    <phoneticPr fontId="1"/>
  </si>
  <si>
    <t>（２）施設・設備関係支出の状況</t>
    <phoneticPr fontId="1"/>
  </si>
  <si>
    <t>未実施又は不適の場合の事後措置</t>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</si>
  <si>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</si>
  <si>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</si>
  <si>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第六条　</t>
  </si>
  <si>
    <t>法第十三条第一項の健康診断における検査の項目は、次のとおりとする。</t>
  </si>
  <si>
    <t>一　</t>
  </si>
  <si>
    <t>身長及び体重</t>
  </si>
  <si>
    <t>二　</t>
  </si>
  <si>
    <t>栄養状態</t>
  </si>
  <si>
    <t>三　</t>
  </si>
  <si>
    <t>脊柱及び胸郭の疾病及び異常の有無並びに四肢の状態</t>
  </si>
  <si>
    <t>四　</t>
  </si>
  <si>
    <t>視力及び聴力</t>
  </si>
  <si>
    <t>五　</t>
  </si>
  <si>
    <t>眼の疾病及び異常の有無</t>
  </si>
  <si>
    <t>六　</t>
  </si>
  <si>
    <t>耳鼻咽いん頭疾患及び皮膚疾患の有無</t>
  </si>
  <si>
    <t>七　</t>
  </si>
  <si>
    <t>歯及び口腔くうの疾病及び異常の有無</t>
  </si>
  <si>
    <t>八　</t>
  </si>
  <si>
    <t>結核の有無</t>
  </si>
  <si>
    <t>九　</t>
  </si>
  <si>
    <t>心臓の疾病及び異常の有無</t>
  </si>
  <si>
    <t>十　</t>
  </si>
  <si>
    <t>尿</t>
  </si>
  <si>
    <t>十一　</t>
  </si>
  <si>
    <t>その他の疾病及び異常の有無</t>
  </si>
  <si>
    <t>前項各号に掲げるもののほか、胸囲及び肺活量、背筋力、握力等の機能を、検査の項目に加えることができる。</t>
  </si>
  <si>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</si>
  <si>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</si>
  <si>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</si>
  <si>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t>身体計測、視力及び聴力の検査、問診、胸部エツクス線検査、尿の検査その他の予診的事項に属する検査は、学校医又は学校歯科医による診断の前に実施するものとし、学校医又は学校歯科医は、それらの検査の結果及び第十一条の保健調査を活用して診断に当たるものとする。</t>
  </si>
  <si>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</si>
  <si>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</si>
  <si>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</si>
  <si>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</si>
  <si>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</si>
  <si>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</si>
  <si>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【以下省略】</t>
    <rPh sb="0" eb="6">
      <t>&lt;イカショウリャク&gt;</t>
    </rPh>
    <phoneticPr fontId="1"/>
  </si>
  <si>
    <t>（定義）</t>
  </si>
  <si>
    <t>第二条</t>
  </si>
  <si>
    <t>この法律において「児童生徒等」とは、学校に在学する幼児、児童、生徒又は学生をいう。</t>
  </si>
  <si>
    <t>この法律において「学校」とは、学校教育法（昭和二十二年法律第二十六号）第一条〈※〉に規定する学校をいう。
（※：第一条_この法律で、学校とは、幼稚園、小学校、中学校、義務教育学校、高等学校、中等教育学校、特別支援学校、大学及び高等専門学校とする。）</t>
    <phoneticPr fontId="1"/>
  </si>
  <si>
    <r>
      <t>この法律において</t>
    </r>
    <r>
      <rPr>
        <u/>
        <sz val="11"/>
        <color theme="1"/>
        <rFont val="ＭＳ Ｐゴシック"/>
        <family val="3"/>
        <charset val="128"/>
      </rPr>
      <t>「学校」とは、学校教育法</t>
    </r>
    <r>
      <rPr>
        <sz val="11"/>
        <color theme="1"/>
        <rFont val="ＭＳ Ｐゴシック"/>
        <family val="2"/>
        <charset val="128"/>
      </rPr>
      <t>（昭和二十二年法律第二十六号）</t>
    </r>
    <r>
      <rPr>
        <u/>
        <sz val="11"/>
        <color theme="1"/>
        <rFont val="ＭＳ Ｐゴシック"/>
        <family val="3"/>
        <charset val="128"/>
      </rPr>
      <t>第一条〈※〉に規定する学校</t>
    </r>
    <r>
      <rPr>
        <sz val="11"/>
        <color theme="1"/>
        <rFont val="ＭＳ Ｐゴシック"/>
        <family val="2"/>
        <charset val="128"/>
      </rPr>
      <t>をいう。
（※：第一条_この法律で、</t>
    </r>
    <r>
      <rPr>
        <u/>
        <sz val="11"/>
        <color theme="1"/>
        <rFont val="ＭＳ Ｐゴシック"/>
        <family val="3"/>
        <charset val="128"/>
      </rPr>
      <t>学校とは、幼稚園</t>
    </r>
    <r>
      <rPr>
        <sz val="11"/>
        <color theme="1"/>
        <rFont val="ＭＳ Ｐゴシック"/>
        <family val="2"/>
        <charset val="128"/>
      </rPr>
      <t>、小学校、中学校、義務教育学校、高等学校、中等教育学校、特別支援学校、大学及び高等専門学校とする。）</t>
    </r>
    <phoneticPr fontId="1"/>
  </si>
  <si>
    <r>
      <t>この法律において</t>
    </r>
    <r>
      <rPr>
        <u/>
        <sz val="11"/>
        <color theme="1"/>
        <rFont val="ＭＳ Ｐゴシック"/>
        <family val="3"/>
        <charset val="128"/>
      </rPr>
      <t>「児童生徒等」とは、学校に在学する幼児</t>
    </r>
    <r>
      <rPr>
        <sz val="11"/>
        <color theme="1"/>
        <rFont val="ＭＳ Ｐゴシック"/>
        <family val="2"/>
        <charset val="128"/>
      </rPr>
      <t>、児童、生徒又は学生をいう。</t>
    </r>
    <phoneticPr fontId="1"/>
  </si>
  <si>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ただし、幼稚園（特別支援学校の幼稚部を含む。以下この条及び第十一条において同じ。）の全幼児</t>
    </r>
    <r>
      <rPr>
        <sz val="11"/>
        <color theme="1"/>
        <rFont val="ＭＳ Ｐゴシック"/>
        <family val="3"/>
        <charset val="128"/>
      </rPr>
      <t>、小学校の第二学年以上の児童、中学校及び高等学校の第二学年以上の生徒、高等専門学校の第二学年以上の学生並びに大学の全学生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</si>
  <si>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（保健調査）</t>
  </si>
  <si>
    <t>第十一条　</t>
  </si>
  <si>
    <t>法第十三条の健康診断を的確かつ円滑に実施するため、当該健康診断を行うに当たつては、小学校、中学校、高等学校及び高等専門学校においては全学年において、幼稚園及び大学においては必要と認めるときに、あらかじめ児童生徒等の発育、健康状態等に関する調査を行うものとする。</t>
  </si>
  <si>
    <t>法第十五条第一項の健康診断における検査の項目は、次のとおりとする。</t>
    <phoneticPr fontId="1"/>
  </si>
  <si>
    <t>身長、体重及び腹囲</t>
  </si>
  <si>
    <t>血圧</t>
  </si>
  <si>
    <t>胃の疾病及び異常の有無</t>
  </si>
  <si>
    <t>貧血検査</t>
  </si>
  <si>
    <t>肝機能検査</t>
  </si>
  <si>
    <t>血中脂質検査</t>
  </si>
  <si>
    <t>血糖検査</t>
  </si>
  <si>
    <t>心電図検査</t>
  </si>
  <si>
    <t>十二　</t>
  </si>
  <si>
    <t>労働安全衛生規則　【抜粋】</t>
    <phoneticPr fontId="1"/>
  </si>
  <si>
    <t>学校保健安全法等【抜粋】</t>
    <rPh sb="7" eb="8">
      <t>トウ</t>
    </rPh>
    <rPh sb="8" eb="12">
      <t>&lt;バッスイ&gt;</t>
    </rPh>
    <phoneticPr fontId="1"/>
  </si>
  <si>
    <t>学校環境衛生管理マニュアル【抜粋】</t>
    <rPh sb="13" eb="17">
      <t>&lt;バッスイ&gt;</t>
    </rPh>
    <phoneticPr fontId="1"/>
  </si>
  <si>
    <r>
      <rPr>
        <u/>
        <sz val="11"/>
        <color theme="1"/>
        <rFont val="ＭＳ Ｐゴシック"/>
        <family val="3"/>
        <charset val="128"/>
      </rPr>
      <t>第一項第八号</t>
    </r>
    <r>
      <rPr>
        <sz val="11"/>
        <color theme="1"/>
        <rFont val="ＭＳ Ｐゴシック"/>
        <family val="3"/>
        <charset val="128"/>
      </rPr>
      <t>に掲げるものの検査は、</t>
    </r>
    <r>
      <rPr>
        <u/>
        <sz val="11"/>
        <color theme="1"/>
        <rFont val="ＭＳ Ｐゴシック"/>
        <family val="3"/>
        <charset val="128"/>
      </rPr>
      <t>次の各号に掲げる学年において行う</t>
    </r>
    <r>
      <rPr>
        <sz val="11"/>
        <color theme="1"/>
        <rFont val="ＭＳ Ｐゴシック"/>
        <family val="3"/>
        <charset val="128"/>
      </rPr>
      <t>ものとする。</t>
    </r>
    <phoneticPr fontId="1"/>
  </si>
  <si>
    <r>
      <rPr>
        <u/>
        <sz val="11"/>
        <color theme="1"/>
        <rFont val="ＭＳ Ｐゴシック"/>
        <family val="3"/>
        <charset val="128"/>
      </rPr>
      <t>小学校</t>
    </r>
    <r>
      <rPr>
        <sz val="11"/>
        <color theme="1"/>
        <rFont val="ＭＳ Ｐゴシック"/>
        <family val="3"/>
        <charset val="128"/>
      </rPr>
      <t>（義務教育学校の前期課程及び特別支援学校の小学部を含む。以下この条、第七条第六項及び第十一条において同じ。）の全学年</t>
    </r>
    <phoneticPr fontId="1"/>
  </si>
  <si>
    <r>
      <rPr>
        <u/>
        <sz val="11"/>
        <color theme="1"/>
        <rFont val="ＭＳ Ｐゴシック"/>
        <family val="3"/>
        <charset val="128"/>
      </rPr>
      <t>中学校</t>
    </r>
    <r>
      <rPr>
        <sz val="11"/>
        <color theme="1"/>
        <rFont val="ＭＳ Ｐゴシック"/>
        <family val="3"/>
        <charset val="128"/>
      </rPr>
      <t>（義務教育学校の後期課程、中等教育学校の前期課程及び特別支援学校の中学部を含む。以下この条、第七条第六項及び第十一条において同じ。）の全学年</t>
    </r>
    <phoneticPr fontId="1"/>
  </si>
  <si>
    <r>
      <rPr>
        <u/>
        <sz val="11"/>
        <color theme="1"/>
        <rFont val="ＭＳ Ｐゴシック"/>
        <family val="3"/>
        <charset val="128"/>
      </rPr>
      <t>高等学校</t>
    </r>
    <r>
      <rPr>
        <sz val="11"/>
        <color theme="1"/>
        <rFont val="ＭＳ Ｐゴシック"/>
        <family val="3"/>
        <charset val="128"/>
      </rPr>
      <t>（中等教育学校の後期課程及び特別支援学校の高等部を含む。以下この条、第七条第六項及び第十一条において同じ。）及び高等専門学校の第一学年</t>
    </r>
    <phoneticPr fontId="1"/>
  </si>
  <si>
    <r>
      <rPr>
        <u/>
        <sz val="11"/>
        <color theme="1"/>
        <rFont val="ＭＳ Ｐゴシック"/>
        <family val="3"/>
        <charset val="128"/>
      </rPr>
      <t>大学</t>
    </r>
    <r>
      <rPr>
        <sz val="11"/>
        <color theme="1"/>
        <rFont val="ＭＳ Ｐゴシック"/>
        <family val="3"/>
        <charset val="128"/>
      </rPr>
      <t>の第一学年</t>
    </r>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</si>
  <si>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</si>
  <si>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</si>
  <si>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</si>
  <si>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</si>
  <si>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</si>
  <si>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</si>
  <si>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</si>
  <si>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</si>
  <si>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</si>
  <si>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</si>
  <si>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評議員１０</t>
  </si>
  <si>
    <t>評議員１１</t>
  </si>
  <si>
    <t>評議員１２</t>
  </si>
  <si>
    <t>評議員１３</t>
  </si>
  <si>
    <t>評議員１４</t>
  </si>
  <si>
    <t>評議員１５</t>
  </si>
  <si>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</si>
  <si>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</si>
  <si>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</si>
  <si>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</si>
  <si>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</si>
  <si>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t>評議員のうち職員である者の人数の割合</t>
    <phoneticPr fontId="1"/>
  </si>
  <si>
    <t>（３）役員等報酬</t>
    <phoneticPr fontId="1"/>
  </si>
  <si>
    <t>イ　理事会又は理事が選任した評議員の割合</t>
    <rPh sb="14" eb="17">
      <t>ヒョウギイン</t>
    </rPh>
    <rPh sb="18" eb="20">
      <t>ワリアイ</t>
    </rPh>
    <phoneticPr fontId="1"/>
  </si>
  <si>
    <t>ア　安全運転管理者の選任</t>
    <rPh sb="2" eb="9">
      <t>アンゼンウンテンカンリシャ</t>
    </rPh>
    <rPh sb="10" eb="12">
      <t>センニン</t>
    </rPh>
    <phoneticPr fontId="1"/>
  </si>
  <si>
    <t>イ　園バス運転前後のアルコールチェックの実施状況</t>
    <rPh sb="2" eb="3">
      <t>エン</t>
    </rPh>
    <rPh sb="5" eb="9">
      <t>ウンテンゼンゴ</t>
    </rPh>
    <rPh sb="20" eb="22">
      <t>ジッシ</t>
    </rPh>
    <rPh sb="22" eb="24">
      <t>ジョウキョウ</t>
    </rPh>
    <phoneticPr fontId="1"/>
  </si>
  <si>
    <t>アルコールチェック</t>
    <phoneticPr fontId="1"/>
  </si>
  <si>
    <t>(参考）：運転日報</t>
    <rPh sb="5" eb="9">
      <t>ウンテンニッポウ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</si>
  <si>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</si>
  <si>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</si>
  <si>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</si>
  <si>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</si>
  <si>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</si>
  <si>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項</t>
    <rPh sb="0" eb="1">
      <t>コウ</t>
    </rPh>
    <phoneticPr fontId="1"/>
  </si>
  <si>
    <t>（２）安全運転管理者</t>
    <phoneticPr fontId="1"/>
  </si>
  <si>
    <t>「3飲料水に供していない井戸水等」の場合⇒</t>
    <rPh sb="15" eb="16">
      <t>トウ</t>
    </rPh>
    <rPh sb="18" eb="20">
      <t>バアイ</t>
    </rPh>
    <phoneticPr fontId="1"/>
  </si>
  <si>
    <t>⇒　下記の全項目に入力</t>
    <rPh sb="9" eb="11">
      <t>ニュウリョク</t>
    </rPh>
    <phoneticPr fontId="1"/>
  </si>
  <si>
    <t>　　使用している場合の水質検査</t>
    <phoneticPr fontId="1"/>
  </si>
  <si>
    <t>（イ）井戸水等を水源とする飲料水の水質検査</t>
    <phoneticPr fontId="1"/>
  </si>
  <si>
    <t>回/年</t>
    <rPh sb="0" eb="1">
      <t>カイ</t>
    </rPh>
    <rPh sb="2" eb="3">
      <t>ネン</t>
    </rPh>
    <phoneticPr fontId="1"/>
  </si>
  <si>
    <t>②プールの原水として使用している場合、プール使用開始前に１回⇒②実施年月日に入力</t>
    <rPh sb="32" eb="34">
      <t>ジッシ</t>
    </rPh>
    <rPh sb="34" eb="37">
      <t>ネンガッピ</t>
    </rPh>
    <rPh sb="38" eb="40">
      <t>ニュウリョク</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</si>
  <si>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</si>
  <si>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</si>
  <si>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</si>
  <si>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</si>
  <si>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</si>
  <si>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　　4月施行）。　　　※複数の措置を講じることが望ましいとされている。</t>
    <phoneticPr fontId="1"/>
  </si>
  <si>
    <t>（イ）妊娠・出産（本人または配偶者）の申し出をした教職員への個別の周知・意向確認の措置</t>
  </si>
  <si>
    <t>個別周知・意向確認</t>
  </si>
  <si>
    <t>(参考）：産前産後休業、育児休業について定めたもの(就業規則、育児休業規程など）、育児休業・産後パパ育休研修等の資料</t>
    <phoneticPr fontId="1"/>
  </si>
  <si>
    <t>を参照して現在の親族等の特別利害関係のある者の人数を確認した後、</t>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</si>
  <si>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</si>
  <si>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</si>
  <si>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</si>
  <si>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</si>
  <si>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</si>
  <si>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</si>
  <si>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六</t>
    <rPh sb="0" eb="1">
      <t>ロク</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</si>
  <si>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</si>
  <si>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七</t>
    <rPh sb="0" eb="1">
      <t>ナナ</t>
    </rPh>
    <phoneticPr fontId="1"/>
  </si>
  <si>
    <t>前号の規定による確認の内容を記録し、及びその記録を一年間保存し、並びにアルコール検知器を常時有効に保持すること。</t>
    <phoneticPr fontId="1"/>
  </si>
  <si>
    <t>（４）　２貯水槽経由の水道水を水源とする飲料水の検査</t>
    <phoneticPr fontId="1"/>
  </si>
  <si>
    <t>（４）　３井戸水等を水源とする飲料水の検査</t>
    <phoneticPr fontId="1"/>
  </si>
  <si>
    <t>（６）　２浄化槽式水洗便所</t>
    <phoneticPr fontId="1"/>
  </si>
  <si>
    <t>７学校給食の食品衛生　（１）　３給食設備を有し、自園給食を行っている</t>
    <rPh sb="1" eb="5">
      <t>ガッコウキュウショク</t>
    </rPh>
    <rPh sb="6" eb="8">
      <t>ショクヒン</t>
    </rPh>
    <rPh sb="8" eb="10">
      <t>エイセイ</t>
    </rPh>
    <phoneticPr fontId="1"/>
  </si>
  <si>
    <t>道路交通法　【抜粋】</t>
    <phoneticPr fontId="1"/>
  </si>
  <si>
    <t>昭和三十五年法律第百五号</t>
  </si>
  <si>
    <t>（安全運転管理者等）</t>
  </si>
  <si>
    <t>第七十四条の三</t>
  </si>
  <si>
    <t>安全運転管理者は、自動車の安全な運転を確保するために必要な当該使用者の業務に従事する運転者に対して行う交通安全教育その他自動車の安全な運転に必要な業務（自動車の装置の整備に関する業務を除く。第七十五条の二の二第一項において同じ。）で内閣府令で定めるものを行わなければならない。</t>
    <phoneticPr fontId="1"/>
  </si>
  <si>
    <t>ア　職員である評議員の割合</t>
    <phoneticPr fontId="1"/>
  </si>
  <si>
    <t>㊟２：令和７年度の私立学校法改正に伴う寄附行為変更は必須。</t>
    <rPh sb="19" eb="21">
      <t>キフ</t>
    </rPh>
    <phoneticPr fontId="1"/>
  </si>
  <si>
    <t>㊟３：履歴書は、役員の選任の都度作成し、新たに作成した最新のものを法人で保管しておく必要がある。</t>
    <rPh sb="8" eb="10">
      <t>ヤクイン</t>
    </rPh>
    <rPh sb="16" eb="18">
      <t>サクセイ</t>
    </rPh>
    <phoneticPr fontId="1"/>
  </si>
  <si>
    <t>（４）理事が監事選任の議案を提出する場合の監事の過半数の同意</t>
    <phoneticPr fontId="1"/>
  </si>
  <si>
    <t>㊟：理事が監事選任の議案を評議員会に提出するには、監事の過半数の同意が必要（私立学校法第４９条）。</t>
    <rPh sb="38" eb="42">
      <t>シリツガッコウ</t>
    </rPh>
    <phoneticPr fontId="1"/>
  </si>
  <si>
    <t>(参考）：寄附行為、役員等就任承諾書･宣誓書、役員等就(退)任届、評議員名簿、履歴書、理事会・評議員会議事録等</t>
    <rPh sb="43" eb="46">
      <t>リジカイ</t>
    </rPh>
    <rPh sb="54" eb="55">
      <t>トウ</t>
    </rPh>
    <phoneticPr fontId="1"/>
  </si>
  <si>
    <t>㊟２：履歴書は、評議員の選任の都度、新たに作成した最新のものを法人で保管しておく必要がある。</t>
    <phoneticPr fontId="1"/>
  </si>
  <si>
    <t>評議員のうち理事会又は理事が選任した者の人数</t>
    <phoneticPr fontId="1"/>
  </si>
  <si>
    <t>評議員のうち理事会又は理事が選任した人数の割合</t>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</si>
  <si>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</si>
  <si>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t>出席した理事及び監事等の氏名</t>
    <rPh sb="10" eb="11">
      <t>トウ</t>
    </rPh>
    <phoneticPr fontId="1"/>
  </si>
  <si>
    <t>（１）理事長等が職務報告を行った令和７年度の理事会の回数と開催日</t>
    <rPh sb="6" eb="7">
      <t>トウ</t>
    </rPh>
    <rPh sb="29" eb="32">
      <t>カイサイビ</t>
    </rPh>
    <phoneticPr fontId="1"/>
  </si>
  <si>
    <t>㊟：理事長等による職務報告は、年度２回以上４月以上の間隔をあけて実施（大臣所轄学校法人等の場合は年４回以上）。</t>
    <rPh sb="16" eb="17">
      <t>ド</t>
    </rPh>
    <phoneticPr fontId="1"/>
  </si>
  <si>
    <t>「1あるいは2の変形労働時間制」を採用している場合
　就業規則への記載</t>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</si>
  <si>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</si>
  <si>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</si>
  <si>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</si>
  <si>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</si>
  <si>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⑯</t>
    <phoneticPr fontId="1"/>
  </si>
  <si>
    <t>⑰</t>
    <phoneticPr fontId="1"/>
  </si>
  <si>
    <t>⑱</t>
    <phoneticPr fontId="1"/>
  </si>
  <si>
    <t>⑲</t>
    <phoneticPr fontId="1"/>
  </si>
  <si>
    <t>⑳</t>
    <phoneticPr fontId="1"/>
  </si>
  <si>
    <t>㉑</t>
    <phoneticPr fontId="1"/>
  </si>
  <si>
    <t>㉒</t>
    <phoneticPr fontId="1"/>
  </si>
  <si>
    <t>　〇〇銀行</t>
    <rPh sb="3" eb="5">
      <t>ギンコウ</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</si>
  <si>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</si>
  <si>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</si>
  <si>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作成年月日（和暦）</t>
    <rPh sb="0" eb="5">
      <t>サクセイネンガッピ</t>
    </rPh>
    <rPh sb="6" eb="8">
      <t>ワレキ</t>
    </rPh>
    <phoneticPr fontId="1"/>
  </si>
  <si>
    <t>実施期日（和暦）</t>
    <rPh sb="0" eb="4">
      <t>ジッシキジツ</t>
    </rPh>
    <rPh sb="5" eb="7">
      <t>ワレキ</t>
    </rPh>
    <phoneticPr fontId="1"/>
  </si>
  <si>
    <t>㊟：未受診園児について、その後の受診結果を把握し、園で保管する必要がある。</t>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</si>
  <si>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</si>
  <si>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</si>
  <si>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</si>
  <si>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②Ｐｈ値</t>
    <phoneticPr fontId="1"/>
  </si>
  <si>
    <t>ウ～カ
不適の場合の事後措置</t>
    <rPh sb="4" eb="6">
      <t>フテキ</t>
    </rPh>
    <rPh sb="7" eb="9">
      <t>バアイ</t>
    </rPh>
    <rPh sb="10" eb="14">
      <t>ジゴソチ</t>
    </rPh>
    <phoneticPr fontId="1"/>
  </si>
  <si>
    <t>㊟ プール管理日誌には、遊離残留塩素とPh値の記録が必要。</t>
    <rPh sb="5" eb="9">
      <t>カンリニッシ</t>
    </rPh>
    <rPh sb="12" eb="14">
      <t>ユウリ</t>
    </rPh>
    <rPh sb="14" eb="18">
      <t>ザンリュウエンソ</t>
    </rPh>
    <rPh sb="21" eb="22">
      <t>チ</t>
    </rPh>
    <rPh sb="23" eb="25">
      <t>キロク</t>
    </rPh>
    <rPh sb="26" eb="28">
      <t>ヒツヨウ</t>
    </rPh>
    <phoneticPr fontId="1"/>
  </si>
  <si>
    <t>実施年月日（和暦）</t>
    <rPh sb="0" eb="1">
      <t>ジツ</t>
    </rPh>
    <rPh sb="1" eb="2">
      <t>シ</t>
    </rPh>
    <rPh sb="2" eb="3">
      <t>トシ</t>
    </rPh>
    <rPh sb="3" eb="4">
      <t>ツキ</t>
    </rPh>
    <rPh sb="4" eb="5">
      <t>ヒ</t>
    </rPh>
    <rPh sb="6" eb="8">
      <t>ワレキ</t>
    </rPh>
    <phoneticPr fontId="1"/>
  </si>
  <si>
    <t>発生年月日（和暦）</t>
    <rPh sb="0" eb="5">
      <t>ハッセイネンガッピ</t>
    </rPh>
    <rPh sb="6" eb="8">
      <t>ワレキ</t>
    </rPh>
    <phoneticPr fontId="1"/>
  </si>
  <si>
    <t>日</t>
    <rPh sb="0" eb="1">
      <t>ニチ</t>
    </rPh>
    <phoneticPr fontId="1"/>
  </si>
  <si>
    <t>実施（予定）月日（和暦）</t>
    <rPh sb="9" eb="11">
      <t>ワレキ</t>
    </rPh>
    <phoneticPr fontId="1"/>
  </si>
  <si>
    <t>②実施（予定）年月日（和暦）</t>
    <rPh sb="1" eb="3">
      <t>ジッシ</t>
    </rPh>
    <rPh sb="4" eb="6">
      <t>ヨテイ</t>
    </rPh>
    <rPh sb="7" eb="10">
      <t>ネンガッピ</t>
    </rPh>
    <rPh sb="11" eb="13">
      <t>ワレキ</t>
    </rPh>
    <phoneticPr fontId="1"/>
  </si>
  <si>
    <t>実施（予定）年月日（和暦）</t>
    <rPh sb="6" eb="7">
      <t>ネン</t>
    </rPh>
    <rPh sb="10" eb="12">
      <t>ワレキ</t>
    </rPh>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</si>
  <si>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</si>
  <si>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</si>
  <si>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開催日5</t>
    <rPh sb="0" eb="3">
      <t>カイサイビ</t>
    </rPh>
    <phoneticPr fontId="1"/>
  </si>
  <si>
    <t>開催日6</t>
    <rPh sb="0" eb="3">
      <t>カイサイビ</t>
    </rPh>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</si>
  <si>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</si>
  <si>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</si>
  <si>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入力例</t>
    <rPh sb="0" eb="3">
      <t>ニュウリョクレイ</t>
    </rPh>
    <phoneticPr fontId="1"/>
  </si>
  <si>
    <t>選択肢</t>
    <rPh sb="0" eb="3">
      <t>センタクシ</t>
    </rPh>
    <phoneticPr fontId="1"/>
  </si>
  <si>
    <t>【台帳】1有 or 2なし　／　【増減の整理】1適（漏れなし） or 2否（漏れ有） or 3該当なし　／　【減価償却明細表】1有 or 2なし　／　【償却費の算出】1適 or 2否</t>
    <rPh sb="1" eb="3">
      <t>ダイチョウ</t>
    </rPh>
    <rPh sb="17" eb="19">
      <t>ゾウゲン</t>
    </rPh>
    <rPh sb="20" eb="22">
      <t>セイリ</t>
    </rPh>
    <rPh sb="55" eb="62">
      <t>ゲンカショウキャクメイサイヒョウ</t>
    </rPh>
    <rPh sb="76" eb="79">
      <t>ショウキャクヒ</t>
    </rPh>
    <rPh sb="80" eb="82">
      <t>サンシュツ</t>
    </rPh>
    <phoneticPr fontId="1"/>
  </si>
  <si>
    <t>【借入年月日】令和 or 平成 or 昭和　／　【借入金台帳】1有 or 2なし　／　【契約書】1有 or 2なし</t>
    <rPh sb="1" eb="6">
      <t>カリイレネンガッピ</t>
    </rPh>
    <rPh sb="25" eb="31">
      <t>カリイレキンダイチョウ｣</t>
    </rPh>
    <rPh sb="44" eb="47">
      <t>ケイヤクショ</t>
    </rPh>
    <phoneticPr fontId="1"/>
  </si>
  <si>
    <t>【専任教諭】1配置有 or 2配置なし　／　【補助教諭】1配置有 or 2配置なし</t>
    <rPh sb="1" eb="3">
      <t>センニン</t>
    </rPh>
    <rPh sb="3" eb="5">
      <t>キョウユ</t>
    </rPh>
    <rPh sb="23" eb="27">
      <t>ホジョキョウユ</t>
    </rPh>
    <phoneticPr fontId="1"/>
  </si>
  <si>
    <t>【実施】1実施有 or 2実施なし　／　【公表】1公表有 or 2公表なし　／　【公表方法】1書面配布 or 2園内掲示 or 3インターネット or 4その他</t>
    <rPh sb="1" eb="3">
      <t>ジッシ</t>
    </rPh>
    <rPh sb="21" eb="23">
      <t>コウヒョウ</t>
    </rPh>
    <rPh sb="41" eb="45">
      <t>コウヒョウホウホウ</t>
    </rPh>
    <phoneticPr fontId="1"/>
  </si>
  <si>
    <t>【契約書】1有 or 2なし　／　【財産目録への記載】1記載有 or 2記載なし</t>
    <rPh sb="1" eb="4">
      <t>ケイヤクショ</t>
    </rPh>
    <rPh sb="18" eb="22">
      <t>ザイサンモクロク</t>
    </rPh>
    <rPh sb="24" eb="26">
      <t>キサイ</t>
    </rPh>
    <phoneticPr fontId="1"/>
  </si>
  <si>
    <t>【有償運行】1有償運行有 or 2有償運行なし　／　【購入・届出・変更年月日】平成 or 令和</t>
    <rPh sb="1" eb="5">
      <t>ユウショウウンコウ</t>
    </rPh>
    <rPh sb="27" eb="29">
      <t>コウニュウ</t>
    </rPh>
    <rPh sb="30" eb="32">
      <t>トドケデ</t>
    </rPh>
    <rPh sb="33" eb="35">
      <t>ヘンコウ</t>
    </rPh>
    <rPh sb="35" eb="38">
      <t>ネンガッピ</t>
    </rPh>
    <phoneticPr fontId="1"/>
  </si>
  <si>
    <t>【現金立て替え】1有 or 2なし　／　【借入金台帳への記載】1有 or 2なし</t>
    <rPh sb="1" eb="4">
      <t>ゲンキンタ</t>
    </rPh>
    <rPh sb="5" eb="6">
      <t>カ</t>
    </rPh>
    <rPh sb="21" eb="23">
      <t>カリイレ</t>
    </rPh>
    <rPh sb="23" eb="24">
      <t>キン</t>
    </rPh>
    <rPh sb="24" eb="26">
      <t>ダイチョウ</t>
    </rPh>
    <rPh sb="28" eb="30">
      <t>キサイ</t>
    </rPh>
    <phoneticPr fontId="1"/>
  </si>
  <si>
    <t>【寄付受入】1有⇒右の２マスに入力 or 2受入なし　／　【寄付申込書】1有 or 2なし</t>
    <rPh sb="1" eb="5">
      <t>キフウケイレ</t>
    </rPh>
    <rPh sb="30" eb="36">
      <t>キフモウシコミショ｣</t>
    </rPh>
    <phoneticPr fontId="1"/>
  </si>
  <si>
    <t>【委嘱年月日】令和 or 平成 or 昭和　／　【委嘱状】1有 or 2なし　／　【執務記録簿】1有 or 2なし</t>
    <rPh sb="1" eb="3">
      <t>イショク</t>
    </rPh>
    <rPh sb="3" eb="6">
      <t>ネンガッピ</t>
    </rPh>
    <rPh sb="25" eb="28">
      <t>イショクジョウ</t>
    </rPh>
    <rPh sb="42" eb="48">
      <t>シツムキロクボ｣</t>
    </rPh>
    <phoneticPr fontId="1"/>
  </si>
  <si>
    <t>【実施】1実施 or 2未実施　／　【記録】1記録有 or 2記録なし</t>
    <rPh sb="1" eb="3">
      <t>ジッシ</t>
    </rPh>
    <rPh sb="19" eb="21">
      <t>キロク</t>
    </rPh>
    <phoneticPr fontId="1"/>
  </si>
  <si>
    <t>【実施】1実施（右欄に入力） or 2未実施　／　【実施の頻度】1毎日 or 2その他（下欄に入力）　／　【記録の方法】1点検表 or 2園日誌 or 3記録なし</t>
    <rPh sb="1" eb="3">
      <t>ジッシ</t>
    </rPh>
    <rPh sb="26" eb="28">
      <t>ジッシ</t>
    </rPh>
    <rPh sb="29" eb="31">
      <t>ヒンド</t>
    </rPh>
    <rPh sb="54" eb="56">
      <t>キロク</t>
    </rPh>
    <rPh sb="57" eb="59">
      <t>ホウホウ</t>
    </rPh>
    <phoneticPr fontId="1"/>
  </si>
  <si>
    <t>【重大事故発生】1有⇒右欄に入力 or 2なし　／　【県への報告】1有 or 2無</t>
    <rPh sb="1" eb="7">
      <t>ジュウダイジコハッセイ</t>
    </rPh>
    <rPh sb="27" eb="28">
      <t>ケン</t>
    </rPh>
    <rPh sb="30" eb="32">
      <t>ホウコク</t>
    </rPh>
    <phoneticPr fontId="1"/>
  </si>
  <si>
    <t>【保健室】1保健室あり or 2職員室に設置 or 3未設置　／　【保健衛生用具】1常備されている or 2常備されていない</t>
    <rPh sb="1" eb="4">
      <t>ホケンシツ</t>
    </rPh>
    <rPh sb="34" eb="41">
      <t>ホケンエイセイヨウグ｣</t>
    </rPh>
    <phoneticPr fontId="1"/>
  </si>
  <si>
    <t>【設置等】1電力会社に発電分を全量売電（収益事業に該当） or 2電力会社に余剰電力を売電 or 3電力会社に売電せず全量を園で消費 or 4太陽光パネルを設置していない　／　【補助】1有 or 2なし</t>
    <rPh sb="1" eb="3">
      <t>セッチ</t>
    </rPh>
    <rPh sb="3" eb="4">
      <t>ナド</t>
    </rPh>
    <rPh sb="89" eb="91">
      <t>ホジョ</t>
    </rPh>
    <phoneticPr fontId="1"/>
  </si>
  <si>
    <t>(参考)：寄附行為</t>
    <rPh sb="1" eb="3">
      <t>サンコウ</t>
    </rPh>
    <rPh sb="5" eb="7">
      <t>キフ</t>
    </rPh>
    <rPh sb="7" eb="9">
      <t>コウイ</t>
    </rPh>
    <phoneticPr fontId="1"/>
  </si>
  <si>
    <t>○△　□×</t>
  </si>
  <si>
    <t>○△　□×</t>
    <phoneticPr fontId="1"/>
  </si>
  <si>
    <t>　　代表者変更登記は、選任の日から２週間以内に行う。</t>
    <rPh sb="5" eb="7">
      <t>ヘンコウ</t>
    </rPh>
    <phoneticPr fontId="1"/>
  </si>
  <si>
    <t>（２）現行寄附行為に係る県の認可(変更認可)状況</t>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</si>
  <si>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</si>
  <si>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</si>
  <si>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(参考）：寄附行為、役員名簿、役員等就任承諾書･履歴書･宣誓書、役員等就(退)任届、理事選任機関の議事録、</t>
    <rPh sb="17" eb="18">
      <t>トウ</t>
    </rPh>
    <rPh sb="34" eb="35">
      <t>トウ</t>
    </rPh>
    <rPh sb="42" eb="44">
      <t>リジ</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</si>
  <si>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</si>
  <si>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</si>
  <si>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</si>
  <si>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３　理事会・評議員会・理事選任機関</t>
    <phoneticPr fontId="1"/>
  </si>
  <si>
    <t>（２）評議員会の開催状況、議題並びに議事録記載内容　(令和６年度～令和７年度に既に開催した評議員会)</t>
    <phoneticPr fontId="1"/>
  </si>
  <si>
    <t>（１）新会計基準(令和７年度以降適用)に基づく経理規程の作成状況</t>
    <rPh sb="3" eb="4">
      <t>シン</t>
    </rPh>
    <rPh sb="9" eb="11">
      <t>レイワ</t>
    </rPh>
    <phoneticPr fontId="1"/>
  </si>
  <si>
    <r>
      <t>㊟１：勘定科目表に</t>
    </r>
    <r>
      <rPr>
        <u/>
        <sz val="10"/>
        <rFont val="ＭＳ Ｐゴシック"/>
        <family val="3"/>
        <charset val="128"/>
      </rPr>
      <t>施設等利用給付費収入</t>
    </r>
    <r>
      <rPr>
        <sz val="10"/>
        <rFont val="ＭＳ Ｐゴシック"/>
        <family val="3"/>
        <charset val="128"/>
      </rPr>
      <t>と</t>
    </r>
    <r>
      <rPr>
        <u/>
        <sz val="10"/>
        <rFont val="ＭＳ Ｐゴシック"/>
        <family val="3"/>
        <charset val="128"/>
      </rPr>
      <t>施設型給付費収入</t>
    </r>
    <r>
      <rPr>
        <sz val="10"/>
        <rFont val="ＭＳ Ｐゴシック"/>
        <family val="3"/>
        <charset val="128"/>
      </rPr>
      <t>が記載されていることが必要。</t>
    </r>
    <phoneticPr fontId="1"/>
  </si>
  <si>
    <r>
      <t>㊟２：令和７年度の学校法人会計基準等の改正により、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</si>
  <si>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イ　理事会・評議員会出席報酬（令和６年度分）の支給状況</t>
    <phoneticPr fontId="1"/>
  </si>
  <si>
    <r>
      <t xml:space="preserve">令和６年度
</t>
    </r>
    <r>
      <rPr>
        <sz val="10"/>
        <rFont val="ＭＳ Ｐゴシック"/>
        <family val="3"/>
        <charset val="128"/>
      </rPr>
      <t>増減の整理</t>
    </r>
    <rPh sb="6" eb="8">
      <t>ゾウゲン</t>
    </rPh>
    <rPh sb="9" eb="11">
      <t>セイリ</t>
    </rPh>
    <phoneticPr fontId="1"/>
  </si>
  <si>
    <t>　⇒有価証券を保有している場合、別紙3を作成してください</t>
    <rPh sb="2" eb="6">
      <t>ユウカショウケン</t>
    </rPh>
    <rPh sb="8" eb="10">
      <t>ホユウ</t>
    </rPh>
    <rPh sb="14" eb="16">
      <t>バアイ</t>
    </rPh>
    <rPh sb="21" eb="23">
      <t>サクセイ</t>
    </rPh>
    <phoneticPr fontId="1"/>
  </si>
  <si>
    <t>（１）教育週数　（令和６年度の実際の週数）</t>
    <phoneticPr fontId="1"/>
  </si>
  <si>
    <t>（４）クラス別園児数（令和７年５月１日現在）</t>
    <phoneticPr fontId="1"/>
  </si>
  <si>
    <t>実施している
場合、公表の有無</t>
    <rPh sb="0" eb="2">
      <t>ジッシ</t>
    </rPh>
    <rPh sb="7" eb="9">
      <t>バアイ</t>
    </rPh>
    <rPh sb="10" eb="12">
      <t>コウヒョウ</t>
    </rPh>
    <rPh sb="13" eb="15">
      <t>ウム</t>
    </rPh>
    <phoneticPr fontId="1"/>
  </si>
  <si>
    <r>
      <t>㊟3：</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</si>
  <si>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 xml:space="preserve">退職年月日
</t>
    </r>
    <r>
      <rPr>
        <sz val="9"/>
        <rFont val="ＭＳ Ｐゴシック"/>
        <family val="3"/>
        <charset val="128"/>
      </rPr>
      <t>※年（和暦）月日の順に入力</t>
    </r>
    <rPh sb="0" eb="2">
      <t>タイショク</t>
    </rPh>
    <rPh sb="2" eb="5">
      <t>ネンガッピ</t>
    </rPh>
    <rPh sb="9" eb="11">
      <t>ワレキ</t>
    </rPh>
    <rPh sb="17" eb="19">
      <t>ニュウリョク</t>
    </rPh>
    <phoneticPr fontId="1"/>
  </si>
  <si>
    <r>
      <t xml:space="preserve">支給年月日
</t>
    </r>
    <r>
      <rPr>
        <sz val="9"/>
        <rFont val="ＭＳ Ｐゴシック"/>
        <family val="3"/>
        <charset val="128"/>
      </rPr>
      <t>※年（和暦）月日の順に入力</t>
    </r>
    <rPh sb="0" eb="2">
      <t>シキュウ</t>
    </rPh>
    <rPh sb="2" eb="5">
      <t>ネンガッピ</t>
    </rPh>
    <phoneticPr fontId="1"/>
  </si>
  <si>
    <t>（２）学校法人が所有する園地、園舎等の登記状況</t>
    <rPh sb="3" eb="5">
      <t>ガッコウ</t>
    </rPh>
    <rPh sb="5" eb="7">
      <t>ホウジン</t>
    </rPh>
    <rPh sb="8" eb="10">
      <t>ショユウ</t>
    </rPh>
    <phoneticPr fontId="1"/>
  </si>
  <si>
    <t>（１）令和６年度末の未収入金の状況</t>
    <rPh sb="3" eb="5">
      <t>レイワ</t>
    </rPh>
    <rPh sb="6" eb="9">
      <t>ネンドマツ</t>
    </rPh>
    <phoneticPr fontId="1"/>
  </si>
  <si>
    <r>
      <t>（３）源泉税及び私学共済掛金の滞納</t>
    </r>
    <r>
      <rPr>
        <b/>
        <sz val="9"/>
        <rFont val="ＭＳ Ｐゴシック"/>
        <family val="3"/>
        <charset val="128"/>
      </rPr>
      <t>(㊟)</t>
    </r>
    <r>
      <rPr>
        <b/>
        <sz val="11"/>
        <rFont val="ＭＳ Ｐゴシック"/>
        <family val="3"/>
        <charset val="128"/>
      </rPr>
      <t>状況（令和６年度）</t>
    </r>
    <phoneticPr fontId="1"/>
  </si>
  <si>
    <t>（２）健康診断の実施項目及び記録の状況</t>
    <phoneticPr fontId="1"/>
  </si>
  <si>
    <t>（４）満３歳児入園時の健康診断の実施状況（令和７年度）</t>
    <phoneticPr fontId="1"/>
  </si>
  <si>
    <t>㊟：未受診教職員については、その後の受診結果を園で保管する必要がある。　</t>
    <rPh sb="5" eb="8">
      <t>キョウショクイン</t>
    </rPh>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</si>
  <si>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</si>
  <si>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（５）雑用水（雨水、飲用手洗い等に使用しない井戸水等）の利用の有無</t>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</si>
  <si>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</si>
  <si>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t>1私立学校法及び寄附行為の定めに合っている</t>
  </si>
  <si>
    <t>5多額の借財</t>
  </si>
  <si>
    <t>8報酬等の支給基準の策定等</t>
  </si>
  <si>
    <t>経理規程の改正</t>
    <rPh sb="0" eb="4">
      <t>ケイリキテイ</t>
    </rPh>
    <rPh sb="5" eb="7">
      <t>カイセイ</t>
    </rPh>
    <phoneticPr fontId="1"/>
  </si>
  <si>
    <t>評議員会が理事選任機関である場合の議題は次の（３）に記載してください。</t>
    <phoneticPr fontId="1"/>
  </si>
  <si>
    <t>4多額の借財</t>
  </si>
  <si>
    <t>理事長
○△　□×</t>
    <rPh sb="0" eb="3">
      <t>リジチョウ</t>
    </rPh>
    <phoneticPr fontId="1"/>
  </si>
  <si>
    <t>報酬等の支給基準</t>
    <rPh sb="2" eb="3">
      <t>トウ</t>
    </rPh>
    <phoneticPr fontId="1"/>
  </si>
  <si>
    <t>(参考）：役員及び評議員に対する報酬等の支給の基準（役員等報酬規程）</t>
    <phoneticPr fontId="1"/>
  </si>
  <si>
    <t>ア　役員及び評議員に対する報酬等の支給基準（役員等報酬規程）</t>
    <rPh sb="15" eb="16">
      <t>トウ</t>
    </rPh>
    <phoneticPr fontId="1"/>
  </si>
  <si>
    <t>【作成】1作成している or 2作成していない　／　【報酬の有無】1報酬有 or 2報酬なし</t>
    <rPh sb="1" eb="3">
      <t>サクセイ</t>
    </rPh>
    <rPh sb="27" eb="29">
      <t>ホウシュウ</t>
    </rPh>
    <rPh sb="30" eb="32">
      <t>ウム</t>
    </rPh>
    <phoneticPr fontId="1"/>
  </si>
  <si>
    <t>3保有していない</t>
  </si>
  <si>
    <t>（２）園則（令和７年度適用）の県への届出状況</t>
    <phoneticPr fontId="1"/>
  </si>
  <si>
    <t>2園内掲示</t>
  </si>
  <si>
    <t>1常勤</t>
  </si>
  <si>
    <t>年度初めの職員会議で周知し、その後職員室で常時閲覧できるように備置いている。</t>
    <rPh sb="0" eb="2">
      <t>ネンド</t>
    </rPh>
    <rPh sb="2" eb="3">
      <t>ハジ</t>
    </rPh>
    <rPh sb="5" eb="7">
      <t>ショクイン</t>
    </rPh>
    <rPh sb="7" eb="9">
      <t>カイギ</t>
    </rPh>
    <rPh sb="10" eb="12">
      <t>シュウチ</t>
    </rPh>
    <rPh sb="16" eb="17">
      <t>ゴ</t>
    </rPh>
    <rPh sb="17" eb="20">
      <t>ショクインシツ</t>
    </rPh>
    <rPh sb="21" eb="23">
      <t>ジョウジ</t>
    </rPh>
    <rPh sb="23" eb="25">
      <t>エツラン</t>
    </rPh>
    <rPh sb="31" eb="32">
      <t>ビ</t>
    </rPh>
    <rPh sb="32" eb="33">
      <t>オ</t>
    </rPh>
    <phoneticPr fontId="1"/>
  </si>
  <si>
    <t>1届出有</t>
  </si>
  <si>
    <t>年度初めの職員会議で周知し、その後職員室で常時閲覧できるように備置いている。</t>
    <phoneticPr fontId="1"/>
  </si>
  <si>
    <t>1口座払い</t>
  </si>
  <si>
    <t>1添付有</t>
  </si>
  <si>
    <t>教諭</t>
    <rPh sb="0" eb="2">
      <t>キョウユ</t>
    </rPh>
    <phoneticPr fontId="1"/>
  </si>
  <si>
    <t>理事長・○△　×□</t>
    <rPh sb="0" eb="2">
      <t>リジ</t>
    </rPh>
    <rPh sb="2" eb="3">
      <t>ナガ</t>
    </rPh>
    <phoneticPr fontId="1"/>
  </si>
  <si>
    <t>事務・○○　○○</t>
    <rPh sb="0" eb="2">
      <t>ジム</t>
    </rPh>
    <phoneticPr fontId="1"/>
  </si>
  <si>
    <t>事務・△△　△△</t>
    <rPh sb="0" eb="2">
      <t>ジム</t>
    </rPh>
    <phoneticPr fontId="1"/>
  </si>
  <si>
    <t>事務・××　××</t>
    <rPh sb="0" eb="2">
      <t>ジム</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</si>
  <si>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</si>
  <si>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</si>
  <si>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1実施（記録あり）</t>
  </si>
  <si>
    <t>○□　×△</t>
    <phoneticPr fontId="1"/>
  </si>
  <si>
    <t>（令和６年度末）</t>
    <rPh sb="1" eb="3">
      <t>レイワ</t>
    </rPh>
    <rPh sb="4" eb="7">
      <t>ネンドマツ</t>
    </rPh>
    <phoneticPr fontId="1"/>
  </si>
  <si>
    <t>ロッカー</t>
    <phoneticPr fontId="1"/>
  </si>
  <si>
    <t>出張旅費</t>
    <rPh sb="0" eb="2">
      <t>シュッチョウ</t>
    </rPh>
    <rPh sb="2" eb="4">
      <t>リョヒ</t>
    </rPh>
    <phoneticPr fontId="1"/>
  </si>
  <si>
    <t>健康診断費用</t>
    <rPh sb="0" eb="2">
      <t>ケンコウ</t>
    </rPh>
    <rPh sb="2" eb="4">
      <t>シンダン</t>
    </rPh>
    <rPh sb="4" eb="6">
      <t>ヒヨウ</t>
    </rPh>
    <phoneticPr fontId="1"/>
  </si>
  <si>
    <t>中元・歳暮</t>
    <rPh sb="0" eb="2">
      <t>チュウゲン</t>
    </rPh>
    <rPh sb="3" eb="5">
      <t>セイボ</t>
    </rPh>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</si>
  <si>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</si>
  <si>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（２）令和６年度末の未払金の状況</t>
    <rPh sb="3" eb="5">
      <t>レイワ</t>
    </rPh>
    <rPh sb="6" eb="9">
      <t>ネンドマツ</t>
    </rPh>
    <rPh sb="10" eb="12">
      <t>ミバラ</t>
    </rPh>
    <phoneticPr fontId="1"/>
  </si>
  <si>
    <t>○○　○○</t>
  </si>
  <si>
    <t>△△　△△</t>
  </si>
  <si>
    <t>××　××</t>
  </si>
  <si>
    <t>（４）雇入時健康診断の実施状況（令和７年度）</t>
    <phoneticPr fontId="1"/>
  </si>
  <si>
    <t>1上水道（直結給水）</t>
  </si>
  <si>
    <t>2利用していない</t>
  </si>
  <si>
    <t>1放流式水洗便所</t>
  </si>
  <si>
    <t>1実施している（下欄に入力）</t>
  </si>
  <si>
    <t>1実施（点検表で記録）</t>
  </si>
  <si>
    <t>○×　△□</t>
    <phoneticPr fontId="1"/>
  </si>
  <si>
    <t>職員室の専用台の上</t>
    <rPh sb="0" eb="3">
      <t>ショクインシツ</t>
    </rPh>
    <rPh sb="4" eb="6">
      <t>センヨウ</t>
    </rPh>
    <rPh sb="6" eb="7">
      <t>ダイ</t>
    </rPh>
    <rPh sb="8" eb="9">
      <t>ウエ</t>
    </rPh>
    <phoneticPr fontId="1"/>
  </si>
  <si>
    <t>3電力会社に売電せず全量を園で消費</t>
  </si>
  <si>
    <t>選任年月日</t>
    <rPh sb="0" eb="2">
      <t>センニン</t>
    </rPh>
    <rPh sb="2" eb="5">
      <t>ネンガッピ</t>
    </rPh>
    <phoneticPr fontId="1"/>
  </si>
  <si>
    <t>（参考）：監事が同意をしたことが分かる書類等</t>
    <rPh sb="21" eb="22">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</si>
  <si>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</si>
  <si>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</si>
  <si>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</si>
  <si>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（参考）：評議員を選任した機関（理事会・評議員会等）の議事録　等</t>
    <rPh sb="16" eb="19">
      <t>リジカイ</t>
    </rPh>
    <rPh sb="20" eb="25">
      <t>ヒョウギインカイトウ</t>
    </rPh>
    <phoneticPr fontId="1"/>
  </si>
  <si>
    <t>㊟１：評議員のうち職員である者の数は評議員総数の3分の1以下でなければならない。</t>
    <rPh sb="18" eb="23">
      <t>ヒョウギインソウスウ</t>
    </rPh>
    <rPh sb="25" eb="26">
      <t>ブン</t>
    </rPh>
    <rPh sb="28" eb="30">
      <t>イカ</t>
    </rPh>
    <phoneticPr fontId="1"/>
  </si>
  <si>
    <t>㊟２：評議員のうち理事会又は理事が選任した者は、評議員総数の２分の１を超えてはならない。</t>
    <phoneticPr fontId="1"/>
  </si>
  <si>
    <t>（７）評議員の選任・解任規程の有無</t>
    <rPh sb="3" eb="6">
      <t>ヒョウギイン</t>
    </rPh>
    <rPh sb="7" eb="9">
      <t>センニン</t>
    </rPh>
    <rPh sb="10" eb="14">
      <t>カイニンキテイ</t>
    </rPh>
    <rPh sb="15" eb="17">
      <t>ウム</t>
    </rPh>
    <phoneticPr fontId="1"/>
  </si>
  <si>
    <t>評議員の選任規程</t>
    <rPh sb="0" eb="3">
      <t>ヒョウギイン</t>
    </rPh>
    <rPh sb="4" eb="6">
      <t>センニン</t>
    </rPh>
    <rPh sb="6" eb="8">
      <t>キテイ</t>
    </rPh>
    <phoneticPr fontId="1"/>
  </si>
  <si>
    <t>評議員の解任規程</t>
    <rPh sb="0" eb="3">
      <t>ヒョウギイン</t>
    </rPh>
    <rPh sb="4" eb="6">
      <t>カイニン</t>
    </rPh>
    <rPh sb="6" eb="8">
      <t>キテイ</t>
    </rPh>
    <phoneticPr fontId="1"/>
  </si>
  <si>
    <t>(参考）：寄附行為、評議員選任規程・評議員解任規程　等</t>
    <rPh sb="10" eb="13">
      <t>ヒョウギイン</t>
    </rPh>
    <rPh sb="13" eb="17">
      <t>センニンキテイ</t>
    </rPh>
    <rPh sb="18" eb="21">
      <t>ヒョウギイン</t>
    </rPh>
    <rPh sb="21" eb="23">
      <t>カイニン</t>
    </rPh>
    <rPh sb="23" eb="25">
      <t>キテイ</t>
    </rPh>
    <rPh sb="26" eb="27">
      <t>トウ</t>
    </rPh>
    <phoneticPr fontId="1"/>
  </si>
  <si>
    <t>（８）理事、監事及び評議員における親族等の特別利害関係を有する者</t>
    <phoneticPr fontId="1"/>
  </si>
  <si>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0" eb="31">
      <t>カイ</t>
    </rPh>
    <rPh sb="31" eb="33">
      <t>イジョウ</t>
    </rPh>
    <rPh sb="50" eb="52">
      <t>イジョウ</t>
    </rPh>
    <rPh sb="53" eb="55">
      <t>ヒツヨウ</t>
    </rPh>
    <phoneticPr fontId="1"/>
  </si>
  <si>
    <t>出席した評議員、理事又は監事等の氏名</t>
    <rPh sb="4" eb="7">
      <t>ヒョウギイン</t>
    </rPh>
    <rPh sb="8" eb="10">
      <t>リジ</t>
    </rPh>
    <rPh sb="10" eb="11">
      <t>マタ</t>
    </rPh>
    <rPh sb="14" eb="15">
      <t>トウ</t>
    </rPh>
    <phoneticPr fontId="1"/>
  </si>
  <si>
    <t>(参考）：寄附行為、評議員会の議事録</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</si>
  <si>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</si>
  <si>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㊟：理事選任機関が評議員会ではない場合は、選任の前に行うべき評議員会の意見の聴取が必要（私立学校法第３０条第２項）。</t>
    <rPh sb="9" eb="13">
      <t>ヒョウギインカイ</t>
    </rPh>
    <rPh sb="17" eb="19">
      <t>バアイ</t>
    </rPh>
    <rPh sb="21" eb="23">
      <t>センニン</t>
    </rPh>
    <rPh sb="24" eb="25">
      <t>マエ</t>
    </rPh>
    <rPh sb="26" eb="27">
      <t>オコナ</t>
    </rPh>
    <rPh sb="30" eb="34">
      <t>ヒョウギインカイ</t>
    </rPh>
    <rPh sb="35" eb="37">
      <t>イケン</t>
    </rPh>
    <rPh sb="38" eb="40">
      <t>チョウシュ</t>
    </rPh>
    <rPh sb="41" eb="43">
      <t>ヒツヨウ</t>
    </rPh>
    <phoneticPr fontId="1"/>
  </si>
  <si>
    <t>1園長理事とその他の理事</t>
  </si>
  <si>
    <t>（参考）：寄附行為、役員名簿、法人登記簿謄本又は現在事項全部証明書、代表者変更登記完了届、選定したときの理事会議事録</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</si>
  <si>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</si>
  <si>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</si>
  <si>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</si>
  <si>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(参考）：産前産後休業、育児休業について定めたもの(就業規則、育児休業規程など）、個別周知・意向確認に関する資料等</t>
    <phoneticPr fontId="1"/>
  </si>
  <si>
    <t>※介護離職防止のための雇用環境整備及び個別の周知・意向確認等の実施が必要（令和7年4月施行）</t>
    <rPh sb="1" eb="3">
      <t>カイゴ</t>
    </rPh>
    <rPh sb="3" eb="5">
      <t>リショク</t>
    </rPh>
    <rPh sb="5" eb="7">
      <t>ボウシ</t>
    </rPh>
    <rPh sb="11" eb="13">
      <t>コヨウ</t>
    </rPh>
    <rPh sb="13" eb="15">
      <t>カンキョウ</t>
    </rPh>
    <rPh sb="15" eb="17">
      <t>セイビ</t>
    </rPh>
    <rPh sb="17" eb="18">
      <t>オヨ</t>
    </rPh>
    <rPh sb="19" eb="21">
      <t>コベツ</t>
    </rPh>
    <rPh sb="22" eb="24">
      <t>シュウチ</t>
    </rPh>
    <rPh sb="25" eb="27">
      <t>イコウ</t>
    </rPh>
    <rPh sb="27" eb="29">
      <t>カクニン</t>
    </rPh>
    <rPh sb="29" eb="30">
      <t>トウ</t>
    </rPh>
    <rPh sb="31" eb="33">
      <t>ジッシ</t>
    </rPh>
    <rPh sb="34" eb="36">
      <t>ヒツヨウ</t>
    </rPh>
    <phoneticPr fontId="1"/>
  </si>
  <si>
    <t>賃金の決定・計算・支払方法、賃金の締切・支払時期、昇給に関する事項</t>
    <rPh sb="14" eb="16">
      <t>チンギン</t>
    </rPh>
    <phoneticPr fontId="1"/>
  </si>
  <si>
    <t>理事による監事選任議案の提出</t>
    <rPh sb="0" eb="2">
      <t>リジ</t>
    </rPh>
    <rPh sb="5" eb="7">
      <t>カンジ</t>
    </rPh>
    <rPh sb="7" eb="9">
      <t>センニン</t>
    </rPh>
    <rPh sb="9" eb="11">
      <t>ギアン</t>
    </rPh>
    <rPh sb="12" eb="14">
      <t>テイシュツ</t>
    </rPh>
    <phoneticPr fontId="1"/>
  </si>
  <si>
    <t>　　入園後、すみやかに実施する必要がある。</t>
    <phoneticPr fontId="1"/>
  </si>
  <si>
    <t>(参考）：消防計画作成（変更）届出書、消防訓練実施（計画）報告書、学校安全計画、園日誌</t>
    <phoneticPr fontId="1"/>
  </si>
  <si>
    <t>付帯調査「２　園舎等の耐震状況_（１）耐震診断及び耐震工事」で「1昭和５６年５月３１日以前に建築確認を受けた</t>
    <rPh sb="0" eb="4">
      <t>フタイチョウサ</t>
    </rPh>
    <phoneticPr fontId="1"/>
  </si>
  <si>
    <t>1定時評議員会である</t>
  </si>
  <si>
    <t>2定時評議員会ではない</t>
  </si>
  <si>
    <t>【契約・理事会承認・特別代理人選任年月日】令和 or 平成 or 昭和　／　【貸借対照表注記】1注記有 or 2注記なし</t>
    <rPh sb="1" eb="3">
      <t>ケイヤク</t>
    </rPh>
    <rPh sb="4" eb="7">
      <t>リジカイ</t>
    </rPh>
    <rPh sb="7" eb="9">
      <t>ショウニン</t>
    </rPh>
    <rPh sb="10" eb="15">
      <t>トクベツダイリニン</t>
    </rPh>
    <rPh sb="15" eb="17">
      <t>センニン</t>
    </rPh>
    <rPh sb="17" eb="20">
      <t>ネンガッピ</t>
    </rPh>
    <rPh sb="39" eb="44">
      <t>タイシャクタイショウヒョウ</t>
    </rPh>
    <rPh sb="44" eb="46">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</si>
  <si>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</si>
  <si>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</si>
  <si>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実施（予定）年月</t>
    <rPh sb="0" eb="2">
      <t>ジッシ</t>
    </rPh>
    <rPh sb="3" eb="5">
      <t>ヨテイ</t>
    </rPh>
    <rPh sb="6" eb="8">
      <t>ネンゲツ</t>
    </rPh>
    <phoneticPr fontId="1"/>
  </si>
  <si>
    <t>直近改正年月日</t>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</si>
  <si>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</si>
  <si>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</si>
  <si>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</si>
  <si>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</si>
  <si>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t>
  </si>
  <si>
    <t>クリックすると該当部分（別紙や参考資料等）へジャンプ</t>
    <rPh sb="7" eb="9">
      <t>ガイトウ</t>
    </rPh>
    <rPh sb="9" eb="11">
      <t>ブブン</t>
    </rPh>
    <rPh sb="12" eb="14">
      <t>ベッシ</t>
    </rPh>
    <rPh sb="15" eb="20">
      <t>サンコウシリョウトウ</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</si>
  <si>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</si>
  <si>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phoneticPr fontId="1"/>
  </si>
  <si>
    <t>卒業生である評議員</t>
    <rPh sb="2" eb="3">
      <t>セイ</t>
    </rPh>
    <phoneticPr fontId="1"/>
  </si>
  <si>
    <t>㊟：評議員の選任・解任については、寄附行為に定めるだけでなく、必要に応じて選任規程や解任規程を設けること。</t>
    <phoneticPr fontId="1"/>
  </si>
  <si>
    <t xml:space="preserve">     は、周囲の環境に変化がない限り、以後の検査を省略することができる。</t>
    <phoneticPr fontId="1"/>
  </si>
  <si>
    <t>　　  学校職員等が実施する防災上の点検を言う。</t>
    <rPh sb="4" eb="6">
      <t>ガッコウ</t>
    </rPh>
    <rPh sb="6" eb="8">
      <t>ショクイン</t>
    </rPh>
    <rPh sb="8" eb="9">
      <t>トウ</t>
    </rPh>
    <rPh sb="10" eb="12">
      <t>ジッシ</t>
    </rPh>
    <rPh sb="14" eb="17">
      <t>ボウサイジョウ</t>
    </rPh>
    <rPh sb="18" eb="20">
      <t>テンケン</t>
    </rPh>
    <rPh sb="21" eb="22">
      <t>イ</t>
    </rPh>
    <phoneticPr fontId="1"/>
  </si>
  <si>
    <t>　　  障害物品が置かれていないか、ラジオやメガホン等の防災備品は常に整備されて保管されているかなど</t>
    <rPh sb="4" eb="6">
      <t>ショウガイ</t>
    </rPh>
    <rPh sb="7" eb="8">
      <t>ヒン</t>
    </rPh>
    <rPh sb="9" eb="10">
      <t>オ</t>
    </rPh>
    <rPh sb="26" eb="27">
      <t>トウ</t>
    </rPh>
    <rPh sb="28" eb="32">
      <t>ボウサイビヒン</t>
    </rPh>
    <rPh sb="33" eb="34">
      <t>ツネ</t>
    </rPh>
    <rPh sb="35" eb="37">
      <t>セイビ</t>
    </rPh>
    <rPh sb="40" eb="42">
      <t>ホカン</t>
    </rPh>
    <phoneticPr fontId="1"/>
  </si>
  <si>
    <t>実施結果
(適 又は 不適）</t>
    <rPh sb="6" eb="7">
      <t>テキ</t>
    </rPh>
    <rPh sb="8" eb="9">
      <t>マタ</t>
    </rPh>
    <rPh sb="11" eb="13">
      <t>フテキ</t>
    </rPh>
    <phoneticPr fontId="1"/>
  </si>
  <si>
    <t>実施結果(適 又は 不適）</t>
    <phoneticPr fontId="1"/>
  </si>
  <si>
    <t>実施結果(適又は不適）</t>
    <phoneticPr fontId="1"/>
  </si>
  <si>
    <t>4簡易組立式等常設でないもの⇒設置期間を入力し、「イ～ク」を回答</t>
  </si>
  <si>
    <t>1設置していない　or　2常設（通年利用）⇒「イ～ク」を回答　or　3常設（下記期間利用）⇒利用期間を入力し、「イ～ク」を回答　or　4簡易組立式等常設でないもの⇒設置期間を入力し、「イ～ク」を回答</t>
  </si>
  <si>
    <t>　　もの、BMIが２０未満のもの、BMIが２２未満であり自ら腹囲を測定しその値を申告したもの</t>
    <rPh sb="23" eb="25">
      <t>ミマン</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</si>
  <si>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</si>
  <si>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規程有の場合、規程の制定に関する理事会の承認の有無</t>
    <rPh sb="0" eb="2">
      <t>キテイ</t>
    </rPh>
    <rPh sb="7" eb="9">
      <t>キテイ</t>
    </rPh>
    <rPh sb="10" eb="12">
      <t>セイテイ</t>
    </rPh>
    <rPh sb="13" eb="14">
      <t>カン</t>
    </rPh>
    <rPh sb="23" eb="25">
      <t>ウム</t>
    </rPh>
    <phoneticPr fontId="1"/>
  </si>
  <si>
    <t>R7年8月に新しい消火器に交換済み。同月、業者により火災報知機を修理済み。</t>
    <rPh sb="2" eb="3">
      <t>ネン</t>
    </rPh>
    <rPh sb="4" eb="5">
      <t>ガツ</t>
    </rPh>
    <rPh sb="6" eb="7">
      <t>アタラ</t>
    </rPh>
    <rPh sb="9" eb="12">
      <t>ショウカキ</t>
    </rPh>
    <rPh sb="13" eb="16">
      <t>コウカンズ</t>
    </rPh>
    <rPh sb="18" eb="19">
      <t>ドウ</t>
    </rPh>
    <rPh sb="19" eb="20">
      <t>ガツ</t>
    </rPh>
    <rPh sb="21" eb="23">
      <t>ギョウシャ</t>
    </rPh>
    <rPh sb="26" eb="31">
      <t>カサイホウチキ</t>
    </rPh>
    <rPh sb="32" eb="35">
      <t>シュウリズ</t>
    </rPh>
    <phoneticPr fontId="1"/>
  </si>
  <si>
    <t>〇〇市〇〇　△-□-×</t>
    <phoneticPr fontId="1"/>
  </si>
  <si>
    <t>〇〇〇-△△△-□□□□</t>
    <phoneticPr fontId="1"/>
  </si>
  <si>
    <t>２　理事、監事及び評議員</t>
    <phoneticPr fontId="1"/>
  </si>
  <si>
    <r>
      <t>エ　使用期間中に１回実施する検査</t>
    </r>
    <r>
      <rPr>
        <sz val="10"/>
        <rFont val="ＭＳ Ｐゴシック"/>
        <family val="3"/>
        <charset val="128"/>
      </rPr>
      <t>(循環式の場合は使用開始２～３週間経過後。入替式の場合は最初の入替を行う直前)</t>
    </r>
    <phoneticPr fontId="1"/>
  </si>
  <si>
    <t>※調査年月日</t>
    <rPh sb="1" eb="3">
      <t>チョウサ</t>
    </rPh>
    <phoneticPr fontId="1"/>
  </si>
  <si>
    <t>（幼稚園型認定こども園及び施設型給付受給幼稚園用)</t>
    <phoneticPr fontId="1"/>
  </si>
  <si>
    <t>調査票作成者</t>
    <rPh sb="0" eb="3">
      <t>チョウサヒョウ</t>
    </rPh>
    <phoneticPr fontId="1"/>
  </si>
  <si>
    <t>※調査担当者氏名</t>
    <rPh sb="1" eb="3">
      <t>チョウサ</t>
    </rPh>
    <rPh sb="3" eb="6">
      <t>タントウシャ</t>
    </rPh>
    <rPh sb="6" eb="8">
      <t>シメイ</t>
    </rPh>
    <phoneticPr fontId="1"/>
  </si>
  <si>
    <t>【調査票作成にあたって】</t>
    <rPh sb="1" eb="4">
      <t>チョウサヒョウ</t>
    </rPh>
    <rPh sb="4" eb="6">
      <t>サクセイ</t>
    </rPh>
    <phoneticPr fontId="1"/>
  </si>
  <si>
    <t>・元のページに戻るには、①下部のタブ「調査票」をクリックしてください。</t>
    <rPh sb="1" eb="2">
      <t>モト</t>
    </rPh>
    <rPh sb="7" eb="8">
      <t>モド</t>
    </rPh>
    <rPh sb="13" eb="15">
      <t>カブ</t>
    </rPh>
    <rPh sb="19" eb="22">
      <t>チョウサヒョウ</t>
    </rPh>
    <phoneticPr fontId="1"/>
  </si>
  <si>
    <t>（４）法人で所有するカード(クレジットカード)の有無及び管理の状況</t>
    <phoneticPr fontId="1"/>
  </si>
  <si>
    <t>（５）「幼稚園における学校評価ガイドライン」に基づく学校評価の実施状況</t>
    <phoneticPr fontId="1"/>
  </si>
  <si>
    <t>（４）幼稚園の土地・建物についての貸借状況</t>
    <phoneticPr fontId="1"/>
  </si>
  <si>
    <t>２　寄付金</t>
    <phoneticPr fontId="1"/>
  </si>
  <si>
    <t>３　支出等の状況</t>
    <phoneticPr fontId="1"/>
  </si>
  <si>
    <t>４　未収入金・未払金の状況</t>
    <phoneticPr fontId="1"/>
  </si>
  <si>
    <t>５　資産・負債の状況</t>
    <rPh sb="2" eb="4">
      <t>シサン</t>
    </rPh>
    <rPh sb="5" eb="7">
      <t>フサイ</t>
    </rPh>
    <rPh sb="8" eb="10">
      <t>ジョウキョウ</t>
    </rPh>
    <phoneticPr fontId="1"/>
  </si>
  <si>
    <t>（１）固定資産台帳、減価償却明細表の作成状況</t>
    <phoneticPr fontId="1"/>
  </si>
  <si>
    <t>（２）借入金の状況、借入金台帳及び契約書の作成状況</t>
    <phoneticPr fontId="1"/>
  </si>
  <si>
    <t>別紙５（イ）</t>
    <phoneticPr fontId="1"/>
  </si>
  <si>
    <t>参考資料　【第２「１　（５）「幼稚園における学校評価ガイドライン」」分野】</t>
    <rPh sb="0" eb="4">
      <t>サンコウシリョウ</t>
    </rPh>
    <rPh sb="6" eb="7">
      <t>ダイ</t>
    </rPh>
    <rPh sb="34" eb="36">
      <t>ブンヤ</t>
    </rPh>
    <phoneticPr fontId="1"/>
  </si>
  <si>
    <t>学校教育法等【抜粋】</t>
    <rPh sb="5" eb="6">
      <t>トウ</t>
    </rPh>
    <rPh sb="6" eb="10">
      <t>&lt;バッスイ&gt;</t>
    </rPh>
    <phoneticPr fontId="1"/>
  </si>
  <si>
    <t>学校保健安全法施行規則等【抜粋】</t>
    <rPh sb="11" eb="12">
      <t>トウ</t>
    </rPh>
    <rPh sb="12" eb="16">
      <t>&lt;バッスイ&gt;</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</si>
  <si>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</si>
  <si>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各学校は、自己評価及び学校関係者評価の結果及びそれを踏まえた今後の改善方策を、園便りへの掲載等の方法により広く保護者
に公表する。
さらに、ＰＴＡ総会を活用して保護者等を対象とした説明を行ったり、学校のホームページや地域広報誌への掲載等の方法により、より広く
内容が周知されるよう留意する。
評価結果及びそれを踏まえた今後の改善方策の公表に当たっては、適宜公表する内容等を工夫する。</t>
    <phoneticPr fontId="1"/>
  </si>
  <si>
    <t>㊟：役員及び評議員に対する報酬等の支給の基準を定めるとともに、法人事務所に備え付けなければならない。</t>
    <phoneticPr fontId="1"/>
  </si>
  <si>
    <t>評議員のうち職員である者の人数（注１参照）</t>
    <rPh sb="16" eb="17">
      <t>チュウ</t>
    </rPh>
    <rPh sb="18" eb="20">
      <t>サンショウ</t>
    </rPh>
    <phoneticPr fontId="1"/>
  </si>
  <si>
    <r>
      <t>（８）</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</si>
  <si>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t>（９）剰余金等の状況</t>
    <phoneticPr fontId="1"/>
  </si>
  <si>
    <t>調査票備考欄（調査票の回答欄が不足する場合などに、以下に回答欄を貼り付けるなどして回答を御入力ください。）</t>
    <rPh sb="0" eb="3">
      <t>チョウサヒョウ</t>
    </rPh>
    <rPh sb="3" eb="6">
      <t>ビコウラン</t>
    </rPh>
    <rPh sb="7" eb="10">
      <t>チョウサヒョウ</t>
    </rPh>
    <rPh sb="11" eb="14">
      <t>カイトウラン</t>
    </rPh>
    <rPh sb="15" eb="17">
      <t>フソク</t>
    </rPh>
    <rPh sb="19" eb="21">
      <t>バアイ</t>
    </rPh>
    <rPh sb="25" eb="27">
      <t>イカ</t>
    </rPh>
    <rPh sb="28" eb="31">
      <t>カイトウラン</t>
    </rPh>
    <rPh sb="32" eb="33">
      <t>ハ</t>
    </rPh>
    <rPh sb="34" eb="35">
      <t>ツ</t>
    </rPh>
    <rPh sb="41" eb="43">
      <t>カイトウ</t>
    </rPh>
    <rPh sb="44" eb="45">
      <t>ゴ</t>
    </rPh>
    <rPh sb="45" eb="47">
      <t>ニュウリョク</t>
    </rPh>
    <phoneticPr fontId="1"/>
  </si>
  <si>
    <t>　　であることに留意してください。（調査票添付の厚生労働省リーフレット参照）</t>
    <rPh sb="18" eb="21">
      <t>チョウサヒョウ</t>
    </rPh>
    <rPh sb="21" eb="23">
      <t>テンプ</t>
    </rPh>
    <rPh sb="24" eb="29">
      <t>コウセイロウドウショウ</t>
    </rPh>
    <rPh sb="35" eb="37">
      <t>サンショウ</t>
    </rPh>
    <phoneticPr fontId="1"/>
  </si>
  <si>
    <t>令和　or　平成　or　昭和</t>
  </si>
  <si>
    <t>1有　or　2なし</t>
  </si>
  <si>
    <t>1有　or　2無</t>
  </si>
  <si>
    <t>1設置している⇒下表に入力　or　2設置していない</t>
  </si>
  <si>
    <t>1提出した⇒下のマスに入力　or　2提出していない</t>
  </si>
  <si>
    <t>1過半数の同意有　or　2過半数の同意なし</t>
  </si>
  <si>
    <t>1 有　or　2 なし</t>
  </si>
  <si>
    <t>1私立学校法及び寄附行為の定めに合っている　or　2私立学校法及び寄附行為の定めに合っていない</t>
  </si>
  <si>
    <t>1予算・事業計画　or　2決算・事業報告　or　3理事長等による職務報告　or　4寄附行為の変更　or　5多額の借財　or　6重要な資産の処分及び譲受け　or　7園則の変更　or　8報酬等の支給基準の策定等　or　9評議員会日時・議題の設定　or　10役員等の選任（該当がある場合）</t>
  </si>
  <si>
    <t>1記載有　or　2記載なし</t>
  </si>
  <si>
    <t>1記載有　or　2記載なし　or　3非該当（利害関係人含まれない）</t>
  </si>
  <si>
    <t>1定時評議員会である　or　2定時評議員会ではない</t>
  </si>
  <si>
    <t>1予算・事業計画　or　2決算・事業報告　or　3寄附行為の変更　or　4多額の借財　or　5重要な資産の処分及び譲受け　or　6園則の変更　or　7監事等の選任　or　8評議員の選任（該当がある場合）　or　9報酬等の支給基準の策定等</t>
  </si>
  <si>
    <t>1評議員会　or　2評議員会以外</t>
  </si>
  <si>
    <t>1聴取した⇒下に日付を入力　or　2聴取していない</t>
  </si>
  <si>
    <t>1園長理事とその他の理事　or　2園長理事のみ　or　3その他の理事のみ</t>
  </si>
  <si>
    <t>1記載有　or　2記載無　or　3非該当（開催予定）</t>
  </si>
  <si>
    <t>【改正年月日】令和　or　平成　or　昭和　／　【勘定科目表・耐用年数表・契約に関する規定】1有　or　2なし</t>
    <rPh sb="1" eb="3">
      <t>カイセイ</t>
    </rPh>
    <rPh sb="3" eb="6">
      <t>ネンガッピ</t>
    </rPh>
    <rPh sb="7" eb="9">
      <t>レイワ</t>
    </rPh>
    <rPh sb="25" eb="30">
      <t>カンジョウカモクヒョウ</t>
    </rPh>
    <rPh sb="31" eb="36">
      <t>タイヨウネンスウヒョウ</t>
    </rPh>
    <rPh sb="37" eb="39">
      <t>ケイヤク</t>
    </rPh>
    <rPh sb="40" eb="41">
      <t>カン</t>
    </rPh>
    <rPh sb="43" eb="45">
      <t>キテイ</t>
    </rPh>
    <phoneticPr fontId="1"/>
  </si>
  <si>
    <t>1有⇒下表に入力　or　2なし</t>
  </si>
  <si>
    <t>1有⇒下に入力　or　2なし</t>
  </si>
  <si>
    <t>1ある⇒下のマスに入力してください　or　2ない　or　3検討中</t>
  </si>
  <si>
    <t>1保有している（元本保証有）⇒別紙３作成　or　2保有している（元本保証なし）⇒別紙３作成＆（８）入力　or　3保有していない</t>
  </si>
  <si>
    <t>1規程有　or　2規程なし</t>
  </si>
  <si>
    <t>1承認有　or　2承認なし</t>
  </si>
  <si>
    <t>1配置有　or　2配置なし</t>
  </si>
  <si>
    <t>1教員免許状所持(一種免許状)　or　2教員免許状所持（専修免許状）　or　3教育に関する職に10年以上あった者　or　4その他⇒下のマスに入力</t>
  </si>
  <si>
    <t>1常勤　or　2非常勤⇒下表に入力</t>
  </si>
  <si>
    <t>1作成有⇒下の届出有無と周知方法に入力　or　2作成なし</t>
  </si>
  <si>
    <t>1届出有⇒下の届出日に入力　or　2届出なし　or　3届出義務なし</t>
  </si>
  <si>
    <t>1_１年単位の変形労働時間制を採用⇒下に入力　or　2_1か月単位の変形労働時間制を採用⇒下に入力　or　3採用していない</t>
  </si>
  <si>
    <t>1届出有　or　2届出なし</t>
  </si>
  <si>
    <t>1作成有⇒下に入力　or　2作成なし</t>
  </si>
  <si>
    <t>1実施している　or　2実施していない　or　3令和４年度以降事例なし</t>
  </si>
  <si>
    <t>1作成有⇒周知方法に入力　or　2作成なし</t>
  </si>
  <si>
    <t>1作成有　or　2作成なし</t>
  </si>
  <si>
    <t>1整合　or　2不整合</t>
  </si>
  <si>
    <t>1一致　or　2不一致</t>
  </si>
  <si>
    <t>1口座払い　or　2現金払い（受領印あり）　or　3現金払い（受領印なし）</t>
  </si>
  <si>
    <t>1規定有　or　2規定なし</t>
  </si>
  <si>
    <t>1添付有　or　2添付なし</t>
  </si>
  <si>
    <t>1引当している　or　2引当していない（退職金財団給付額と同額を退職者に支給する場合を含む）</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</si>
  <si>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</si>
  <si>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</si>
  <si>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1加入している　or　2加入していない　or　3該当なし</t>
  </si>
  <si>
    <t>1実施している　or　2実施していない</t>
  </si>
  <si>
    <t>1全て登記済み　or　2一部（全て）未登記</t>
  </si>
  <si>
    <t>1全て登記済み　or　2一部（全て）未登記　or　3該当なし</t>
  </si>
  <si>
    <t>1有⇒下の明細に入力　or　2変更なし</t>
  </si>
  <si>
    <t>1管轄の警察署に届け出済み　or　2選任しているが管轄の警察署には届け出ていない　or　3選任していない⇒下のマスに入力</t>
  </si>
  <si>
    <t>1実施（記録あり）　or　2実施（記録なし）　or　3未実施</t>
  </si>
  <si>
    <t>1作成している　or　2作成していない　or　3作成していない（通園用バスを所有していない）</t>
  </si>
  <si>
    <t>1安全装置有　or　2なし（座席が2列以下のため）　or　3なし（通園に使用していないため）　or　4なし</t>
  </si>
  <si>
    <t>1現金出納簿有　or　2現金出納簿なし　or　3仕訳伝票で代替</t>
  </si>
  <si>
    <t>1収納済み　or　2未収</t>
  </si>
  <si>
    <t>1支払済み　or　2未払</t>
  </si>
  <si>
    <t>1通知している　or　2通知していない</t>
  </si>
  <si>
    <t>1講じている　or　2講じていない</t>
  </si>
  <si>
    <t>1確認（健康診断書の写しを保管）　or　2確認（その他）　or　3未確認　or　4該当なし</t>
  </si>
  <si>
    <t>1有⇒下記２種の検査が必要・下表に入力　or　2なし⇒下表の入力不要</t>
  </si>
  <si>
    <t>1有⇒下記２種の検査が必要・下表に入力　or　2無⇒下表の入力不要</t>
  </si>
  <si>
    <t>1上水道（直結給水）　or　2上水道（貯水槽経由）⇒別紙４を作成　or　3井戸水等⇒別紙５を作成</t>
  </si>
  <si>
    <t>1利用している⇒別紙６を作成　or　2利用していない</t>
  </si>
  <si>
    <t>1放流式水洗便所　or　2浄化槽式水洗便所⇒別紙７を作成　or　3くみ取り式便所</t>
  </si>
  <si>
    <t>1水道水　or　2飲料水に供している井戸水等　or　3飲料水に供していない井戸水等⇒「別紙５（イ）」を作成</t>
  </si>
  <si>
    <t>1実施　or　2未実施</t>
  </si>
  <si>
    <t>1有⇒右に入力　or　2なし</t>
  </si>
  <si>
    <t>1健康カード等で実施　or　2実施していない</t>
  </si>
  <si>
    <t>1作成している　or　2作成していない</t>
  </si>
  <si>
    <t>1点検表　or　2園日誌　or　3記録なし</t>
  </si>
  <si>
    <t>1実施している（下欄に入力）　or　2黒板なし（保育に使用しない）　or　3未実施</t>
  </si>
  <si>
    <t>1実施（点検表で記録）　or　2実施（園日誌で記録）　or　3実施（点検表と園日誌で記録）　or　4実施（記録なし）　or　5未実施</t>
  </si>
  <si>
    <t>1有⇒右と下欄に入力　or　2なし</t>
  </si>
  <si>
    <t>1実施していない　or　2給食会社等の給食を利用⇒下欄に入力　or　3給食設備を有し自園給食を行っている⇒「別紙８」を作成</t>
  </si>
  <si>
    <t>1昭和５６年５月３１日以前に建築確認を受けた園舎がある　　　　⇒「附帯調査別紙」（下記）に入力してください　or　2昭和５６年６月1日以降に建築確認を受けた園舎のみである</t>
  </si>
  <si>
    <t>1実施した⇒年月を入力　or　2実施していない</t>
  </si>
  <si>
    <t>1ブロック塀・有　or　2ブロック塀・なし</t>
  </si>
  <si>
    <t>1有⇒実施年月を入力　or　2なし⇒実施予定年月を入力　or　3不要</t>
  </si>
  <si>
    <t>1実施済⇒⑥⑦に入力　or　2未実施⇒⑧⑨に入力</t>
  </si>
  <si>
    <t>1実施済⇒⑪⑫に入力　or　2未実施⇒⑬⑭⑮⑯に入力</t>
  </si>
  <si>
    <t>1改築　or　2補強</t>
  </si>
  <si>
    <t>2 なし</t>
  </si>
  <si>
    <t>3飲料水に供していない井戸水等⇒「別紙５（イ）」を作成</t>
  </si>
  <si>
    <t>1保健室あり</t>
  </si>
  <si>
    <t>令和７年度　施設型給付受給園調査票</t>
    <phoneticPr fontId="1"/>
  </si>
  <si>
    <r>
      <t>令和</t>
    </r>
    <r>
      <rPr>
        <sz val="11"/>
        <rFont val="ＭＳ Ｐゴシック"/>
        <family val="3"/>
        <charset val="128"/>
      </rPr>
      <t>６</t>
    </r>
    <r>
      <rPr>
        <sz val="11"/>
        <rFont val="ＭＳ Ｐゴシック"/>
        <family val="2"/>
        <charset val="128"/>
      </rPr>
      <t>年度資産総額</t>
    </r>
    <phoneticPr fontId="1"/>
  </si>
  <si>
    <r>
      <t>(参考)：法人登記簿謄本又は現在事項全部証明書、</t>
    </r>
    <r>
      <rPr>
        <sz val="10"/>
        <rFont val="ＭＳ Ｐゴシック"/>
        <family val="3"/>
        <charset val="128"/>
      </rPr>
      <t>代表者変更登記完了届</t>
    </r>
    <r>
      <rPr>
        <sz val="10"/>
        <rFont val="ＭＳ Ｐゴシック"/>
        <family val="2"/>
        <charset val="128"/>
      </rPr>
      <t>、寄附行為　</t>
    </r>
    <phoneticPr fontId="1"/>
  </si>
  <si>
    <r>
      <t>㊟：資産総額変更登記は、</t>
    </r>
    <r>
      <rPr>
        <u/>
        <sz val="10"/>
        <rFont val="ＭＳ Ｐゴシック"/>
        <family val="3"/>
        <charset val="128"/>
      </rPr>
      <t>決算理事会及び決算評議員会での議決後、寄附行為に定める期限内、</t>
    </r>
    <phoneticPr fontId="1"/>
  </si>
  <si>
    <r>
      <t>うち
外部</t>
    </r>
    <r>
      <rPr>
        <sz val="11"/>
        <rFont val="ＭＳ Ｐゴシック"/>
        <family val="3"/>
        <charset val="128"/>
      </rPr>
      <t>理事</t>
    </r>
    <rPh sb="5" eb="7">
      <t>リジ</t>
    </rPh>
    <phoneticPr fontId="1"/>
  </si>
  <si>
    <r>
      <t>役員</t>
    </r>
    <r>
      <rPr>
        <sz val="11"/>
        <rFont val="ＭＳ Ｐゴシック"/>
        <family val="3"/>
        <charset val="128"/>
      </rPr>
      <t>等</t>
    </r>
    <r>
      <rPr>
        <sz val="11"/>
        <rFont val="ＭＳ Ｐゴシック"/>
        <family val="2"/>
        <charset val="128"/>
      </rPr>
      <t>就（退）任届</t>
    </r>
    <rPh sb="2" eb="3">
      <t>トウ</t>
    </rPh>
    <phoneticPr fontId="1"/>
  </si>
  <si>
    <r>
      <rPr>
        <b/>
        <sz val="11"/>
        <rFont val="ＭＳ Ｐゴシック"/>
        <family val="3"/>
        <charset val="128"/>
      </rPr>
      <t>別紙１「役員・評議員名簿」</t>
    </r>
    <r>
      <rPr>
        <sz val="11"/>
        <rFont val="ＭＳ Ｐゴシック"/>
        <family val="2"/>
        <charset val="128"/>
      </rPr>
      <t>にすべての理事、監事及び評議員を入力してください。</t>
    </r>
    <phoneticPr fontId="1"/>
  </si>
  <si>
    <t>（１）理事会の開催状況、議題並びに議事録の記載内容　(令和６年度～令和７年度に既に開催した理事会)</t>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</si>
  <si>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2"/>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</si>
  <si>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r>
      <t>(参考）：元帳、寄附行為、</t>
    </r>
    <r>
      <rPr>
        <sz val="10"/>
        <rFont val="ＭＳ Ｐゴシック"/>
        <family val="3"/>
        <charset val="128"/>
      </rPr>
      <t>役員及び評議員に対する報酬等の支給の基準（役員等報酬規程）</t>
    </r>
    <phoneticPr fontId="1"/>
  </si>
  <si>
    <r>
      <rPr>
        <b/>
        <sz val="11"/>
        <rFont val="ＭＳ Ｐゴシック"/>
        <family val="3"/>
        <charset val="128"/>
      </rPr>
      <t>別紙２を作成</t>
    </r>
    <r>
      <rPr>
        <sz val="11"/>
        <rFont val="ＭＳ Ｐゴシック"/>
        <family val="2"/>
        <charset val="128"/>
      </rPr>
      <t>してください</t>
    </r>
    <phoneticPr fontId="1"/>
  </si>
  <si>
    <r>
      <rPr>
        <b/>
        <sz val="11"/>
        <rFont val="ＭＳ Ｐゴシック"/>
        <family val="3"/>
        <charset val="128"/>
      </rPr>
      <t>下表に入力</t>
    </r>
    <r>
      <rPr>
        <sz val="11"/>
        <rFont val="ＭＳ Ｐゴシック"/>
        <family val="2"/>
        <charset val="128"/>
      </rPr>
      <t>してください</t>
    </r>
    <phoneticPr fontId="1"/>
  </si>
  <si>
    <r>
      <t>　翌年度繰越収支差額（令和</t>
    </r>
    <r>
      <rPr>
        <sz val="11"/>
        <rFont val="ＭＳ Ｐゴシック"/>
        <family val="3"/>
        <charset val="128"/>
      </rPr>
      <t>６</t>
    </r>
    <r>
      <rPr>
        <sz val="11"/>
        <rFont val="ＭＳ Ｐゴシック"/>
        <family val="2"/>
        <charset val="128"/>
      </rPr>
      <t>年度末）</t>
    </r>
    <rPh sb="1" eb="4">
      <t>ヨクネンド</t>
    </rPh>
    <rPh sb="4" eb="5">
      <t>ク</t>
    </rPh>
    <rPh sb="5" eb="6">
      <t>コ</t>
    </rPh>
    <rPh sb="6" eb="8">
      <t>シュウシ</t>
    </rPh>
    <rPh sb="8" eb="10">
      <t>サガク</t>
    </rPh>
    <rPh sb="11" eb="13">
      <t>レイワ</t>
    </rPh>
    <rPh sb="14" eb="17">
      <t>ネンドマツ</t>
    </rPh>
    <phoneticPr fontId="1"/>
  </si>
  <si>
    <r>
      <t>　減価償却累計額（令和</t>
    </r>
    <r>
      <rPr>
        <sz val="11"/>
        <rFont val="ＭＳ Ｐゴシック"/>
        <family val="3"/>
        <charset val="128"/>
      </rPr>
      <t>６</t>
    </r>
    <r>
      <rPr>
        <sz val="11"/>
        <rFont val="ＭＳ Ｐゴシック"/>
        <family val="2"/>
        <charset val="128"/>
      </rPr>
      <t>年度末）</t>
    </r>
    <rPh sb="1" eb="5">
      <t>ゲンカショウキャク</t>
    </rPh>
    <rPh sb="5" eb="8">
      <t>ルイケイガク</t>
    </rPh>
    <rPh sb="9" eb="11">
      <t>レイワ</t>
    </rPh>
    <rPh sb="12" eb="15">
      <t>ネンドマツ</t>
    </rPh>
    <phoneticPr fontId="1"/>
  </si>
  <si>
    <r>
      <t>　現金預金（令和</t>
    </r>
    <r>
      <rPr>
        <sz val="11"/>
        <rFont val="ＭＳ Ｐゴシック"/>
        <family val="3"/>
        <charset val="128"/>
      </rPr>
      <t>６</t>
    </r>
    <r>
      <rPr>
        <sz val="11"/>
        <rFont val="ＭＳ Ｐゴシック"/>
        <family val="2"/>
        <charset val="128"/>
      </rPr>
      <t>年度末）</t>
    </r>
    <rPh sb="1" eb="3">
      <t>ゲンキン</t>
    </rPh>
    <rPh sb="3" eb="5">
      <t>ヨキン</t>
    </rPh>
    <rPh sb="6" eb="8">
      <t>レイワ</t>
    </rPh>
    <rPh sb="9" eb="12">
      <t>ネンドマツ</t>
    </rPh>
    <phoneticPr fontId="1"/>
  </si>
  <si>
    <r>
      <t>　※</t>
    </r>
    <r>
      <rPr>
        <u/>
        <sz val="10"/>
        <rFont val="ＭＳ Ｐゴシック"/>
        <family val="3"/>
        <charset val="128"/>
      </rPr>
      <t>納付金に係る園則変更は、前年の９月末まで</t>
    </r>
    <r>
      <rPr>
        <sz val="10"/>
        <rFont val="ＭＳ Ｐゴシック"/>
        <family val="2"/>
        <charset val="128"/>
      </rPr>
      <t>に届け出る。</t>
    </r>
    <phoneticPr fontId="1"/>
  </si>
  <si>
    <r>
      <t>令和</t>
    </r>
    <r>
      <rPr>
        <sz val="11"/>
        <rFont val="ＭＳ Ｐゴシック"/>
        <family val="3"/>
        <charset val="128"/>
      </rPr>
      <t>７</t>
    </r>
    <r>
      <rPr>
        <sz val="11"/>
        <rFont val="ＭＳ Ｐゴシック"/>
        <family val="2"/>
        <charset val="128"/>
      </rPr>
      <t>年５月１日</t>
    </r>
    <rPh sb="0" eb="2">
      <t>レイワ</t>
    </rPh>
    <rPh sb="3" eb="4">
      <t>ネン</t>
    </rPh>
    <rPh sb="5" eb="6">
      <t>ガツ</t>
    </rPh>
    <rPh sb="7" eb="8">
      <t>ヒ</t>
    </rPh>
    <phoneticPr fontId="1"/>
  </si>
  <si>
    <r>
      <t>令和</t>
    </r>
    <r>
      <rPr>
        <sz val="11"/>
        <rFont val="ＭＳ Ｐゴシック"/>
        <family val="3"/>
        <charset val="128"/>
      </rPr>
      <t>６</t>
    </r>
    <r>
      <rPr>
        <sz val="11"/>
        <rFont val="ＭＳ Ｐゴシック"/>
        <family val="2"/>
        <charset val="128"/>
      </rPr>
      <t>年５月１日</t>
    </r>
    <rPh sb="0" eb="2">
      <t>レイワ</t>
    </rPh>
    <rPh sb="3" eb="4">
      <t>ネン</t>
    </rPh>
    <rPh sb="5" eb="6">
      <t>ガツ</t>
    </rPh>
    <rPh sb="7" eb="8">
      <t>ヒ</t>
    </rPh>
    <phoneticPr fontId="1"/>
  </si>
  <si>
    <r>
      <t>令和</t>
    </r>
    <r>
      <rPr>
        <sz val="11"/>
        <rFont val="ＭＳ Ｐゴシック"/>
        <family val="3"/>
        <charset val="128"/>
      </rPr>
      <t>５</t>
    </r>
    <r>
      <rPr>
        <sz val="11"/>
        <rFont val="ＭＳ Ｐゴシック"/>
        <family val="2"/>
        <charset val="128"/>
      </rPr>
      <t>年５月１日</t>
    </r>
    <rPh sb="0" eb="2">
      <t>レイワ</t>
    </rPh>
    <rPh sb="3" eb="4">
      <t>ネン</t>
    </rPh>
    <rPh sb="5" eb="6">
      <t>ガツ</t>
    </rPh>
    <rPh sb="7" eb="8">
      <t>ヒ</t>
    </rPh>
    <phoneticPr fontId="1"/>
  </si>
  <si>
    <r>
      <t>㊟２：</t>
    </r>
    <r>
      <rPr>
        <u/>
        <sz val="10"/>
        <rFont val="ＭＳ Ｐゴシック"/>
        <family val="3"/>
        <charset val="128"/>
      </rPr>
      <t>１年単位の変形労働時間制を採用する場合</t>
    </r>
    <r>
      <rPr>
        <sz val="10"/>
        <rFont val="ＭＳ Ｐゴシック"/>
        <family val="3"/>
        <charset val="128"/>
      </rPr>
      <t>は、</t>
    </r>
    <r>
      <rPr>
        <u/>
        <sz val="10"/>
        <rFont val="ＭＳ Ｐゴシック"/>
        <family val="3"/>
        <charset val="128"/>
      </rPr>
      <t>毎年度</t>
    </r>
    <r>
      <rPr>
        <sz val="10"/>
        <rFont val="ＭＳ Ｐゴシック"/>
        <family val="3"/>
        <charset val="128"/>
      </rPr>
      <t>、労使協定を締結し労働基準監督署に届け出る必要がある。</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</si>
  <si>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</si>
  <si>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r>
      <t>イ　給与支給状況（令和</t>
    </r>
    <r>
      <rPr>
        <sz val="11"/>
        <rFont val="ＭＳ Ｐゴシック"/>
        <family val="3"/>
        <charset val="128"/>
      </rPr>
      <t>６</t>
    </r>
    <r>
      <rPr>
        <sz val="11"/>
        <rFont val="ＭＳ Ｐゴシック"/>
        <family val="2"/>
        <charset val="128"/>
      </rPr>
      <t>年度分）</t>
    </r>
    <phoneticPr fontId="1"/>
  </si>
  <si>
    <r>
      <t>イ　退職金支給状況（令和</t>
    </r>
    <r>
      <rPr>
        <sz val="11"/>
        <rFont val="ＭＳ Ｐゴシック"/>
        <family val="3"/>
        <charset val="128"/>
      </rPr>
      <t>６</t>
    </r>
    <r>
      <rPr>
        <sz val="11"/>
        <rFont val="ＭＳ Ｐゴシック"/>
        <family val="2"/>
        <charset val="128"/>
      </rPr>
      <t>年度退職分、未払も含む）</t>
    </r>
    <phoneticPr fontId="1"/>
  </si>
  <si>
    <r>
      <t>支給額</t>
    </r>
    <r>
      <rPr>
        <sz val="11"/>
        <rFont val="ＭＳ Ｐゴシック"/>
        <family val="3"/>
        <charset val="128"/>
      </rPr>
      <t>（</t>
    </r>
    <r>
      <rPr>
        <b/>
        <sz val="11"/>
        <rFont val="ＭＳ Ｐゴシック"/>
        <family val="3"/>
        <charset val="128"/>
      </rPr>
      <t>A</t>
    </r>
    <r>
      <rPr>
        <sz val="11"/>
        <rFont val="ＭＳ Ｐゴシック"/>
        <family val="3"/>
        <charset val="128"/>
      </rPr>
      <t>)</t>
    </r>
    <rPh sb="0" eb="3">
      <t>シキュウガク</t>
    </rPh>
    <phoneticPr fontId="1"/>
  </si>
  <si>
    <r>
      <t>うち退職金財団
給付額</t>
    </r>
    <r>
      <rPr>
        <sz val="11"/>
        <rFont val="ＭＳ Ｐゴシック"/>
        <family val="3"/>
        <charset val="128"/>
      </rPr>
      <t>（</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</si>
  <si>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sz val="11"/>
        <rFont val="ＭＳ Ｐゴシック"/>
        <family val="3"/>
        <charset val="128"/>
      </rPr>
      <t>（</t>
    </r>
    <r>
      <rPr>
        <b/>
        <sz val="11"/>
        <rFont val="ＭＳ Ｐゴシック"/>
        <family val="3"/>
        <charset val="128"/>
      </rPr>
      <t>A-B</t>
    </r>
    <r>
      <rPr>
        <sz val="11"/>
        <rFont val="ＭＳ Ｐゴシック"/>
        <family val="3"/>
        <charset val="128"/>
      </rPr>
      <t>)</t>
    </r>
    <rPh sb="0" eb="2">
      <t>サガク</t>
    </rPh>
    <phoneticPr fontId="1"/>
  </si>
  <si>
    <r>
      <t xml:space="preserve"> (※1)</t>
    </r>
    <r>
      <rPr>
        <u/>
        <sz val="10"/>
        <rFont val="ＭＳ Ｐゴシック"/>
        <family val="3"/>
        <charset val="128"/>
      </rPr>
      <t>令和６年４月から記載が必要</t>
    </r>
    <r>
      <rPr>
        <sz val="10"/>
        <rFont val="ＭＳ Ｐゴシック"/>
        <family val="2"/>
        <charset val="128"/>
      </rPr>
      <t>な事項</t>
    </r>
    <phoneticPr fontId="1"/>
  </si>
  <si>
    <r>
      <t>ア　労災保険、雇用保険、私学共済及び退職金財団への加入状況(令和</t>
    </r>
    <r>
      <rPr>
        <sz val="11"/>
        <rFont val="ＭＳ Ｐゴシック"/>
        <family val="3"/>
        <charset val="128"/>
      </rPr>
      <t>７</t>
    </r>
    <r>
      <rPr>
        <sz val="11"/>
        <rFont val="ＭＳ Ｐゴシック"/>
        <family val="2"/>
        <charset val="128"/>
      </rPr>
      <t>年度)</t>
    </r>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</si>
  <si>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2"/>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</si>
  <si>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</si>
  <si>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</si>
  <si>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</si>
  <si>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r>
      <t>未登記の物件</t>
    </r>
    <r>
      <rPr>
        <sz val="11"/>
        <rFont val="ＭＳ Ｐゴシック"/>
        <family val="3"/>
        <charset val="128"/>
      </rPr>
      <t>とその理由</t>
    </r>
    <rPh sb="0" eb="3">
      <t>ミトウキ</t>
    </rPh>
    <rPh sb="4" eb="6">
      <t>ブッケン</t>
    </rPh>
    <rPh sb="9" eb="11">
      <t>リユウ</t>
    </rPh>
    <phoneticPr fontId="1"/>
  </si>
  <si>
    <r>
      <t xml:space="preserve">使用料
</t>
    </r>
    <r>
      <rPr>
        <sz val="10"/>
        <rFont val="ＭＳ Ｐゴシック"/>
        <family val="3"/>
        <charset val="128"/>
      </rPr>
      <t>（月額及び無償など）</t>
    </r>
    <rPh sb="0" eb="3">
      <t>シヨウリョウ</t>
    </rPh>
    <rPh sb="5" eb="7">
      <t>ゲツガク</t>
    </rPh>
    <rPh sb="7" eb="8">
      <t>オヨ</t>
    </rPh>
    <rPh sb="9" eb="11">
      <t>ムショウ</t>
    </rPh>
    <phoneticPr fontId="1"/>
  </si>
  <si>
    <r>
      <t>㊟：個人等から借用している園地、畑及び駐車場等については、</t>
    </r>
    <r>
      <rPr>
        <u/>
        <sz val="10"/>
        <rFont val="ＭＳ Ｐゴシック"/>
        <family val="3"/>
        <charset val="128"/>
      </rPr>
      <t>無償であっても</t>
    </r>
    <r>
      <rPr>
        <sz val="10"/>
        <rFont val="ＭＳ Ｐゴシック"/>
        <family val="3"/>
        <charset val="128"/>
      </rPr>
      <t>、契約書の作成は必要であり、</t>
    </r>
    <phoneticPr fontId="1"/>
  </si>
  <si>
    <r>
      <t>　　</t>
    </r>
    <r>
      <rPr>
        <u/>
        <sz val="10"/>
        <rFont val="ＭＳ Ｐゴシック"/>
        <family val="3"/>
        <charset val="128"/>
      </rPr>
      <t>「借用財産」として財産目録に記載する必要がある。</t>
    </r>
    <phoneticPr fontId="1"/>
  </si>
  <si>
    <r>
      <t xml:space="preserve">有償運行の有無
</t>
    </r>
    <r>
      <rPr>
        <sz val="9"/>
        <rFont val="ＭＳ Ｐゴシック"/>
        <family val="3"/>
        <charset val="128"/>
      </rPr>
      <t>（実費徴収の有無）</t>
    </r>
    <rPh sb="0" eb="4">
      <t>ユウショウウンコウ</t>
    </rPh>
    <rPh sb="5" eb="7">
      <t>ウム</t>
    </rPh>
    <rPh sb="9" eb="13">
      <t>ジッピチョウシュウ</t>
    </rPh>
    <rPh sb="14" eb="16">
      <t>ウム</t>
    </rPh>
    <phoneticPr fontId="1"/>
  </si>
  <si>
    <r>
      <t>イ　安全装置（ブザーその他の車内の園児の見落とし防止装置）の設置</t>
    </r>
    <r>
      <rPr>
        <sz val="11"/>
        <rFont val="ＭＳ Ｐゴシック"/>
        <family val="3"/>
        <charset val="128"/>
      </rPr>
      <t>（令和７年度）</t>
    </r>
    <phoneticPr fontId="1"/>
  </si>
  <si>
    <r>
      <t>㊟：</t>
    </r>
    <r>
      <rPr>
        <u/>
        <sz val="10"/>
        <rFont val="ＭＳ Ｐゴシック"/>
        <family val="3"/>
        <charset val="128"/>
      </rPr>
      <t>座席（※１）が２列以下のもの（※２）を除く全ての自動車（通園用バス）に設置義務</t>
    </r>
    <r>
      <rPr>
        <sz val="10"/>
        <rFont val="ＭＳ Ｐゴシック"/>
        <family val="2"/>
        <charset val="128"/>
      </rPr>
      <t>があります。</t>
    </r>
    <rPh sb="30" eb="32">
      <t>ツウエン</t>
    </rPh>
    <rPh sb="32" eb="33">
      <t>ヨウ</t>
    </rPh>
    <phoneticPr fontId="1"/>
  </si>
  <si>
    <r>
      <t>イ　</t>
    </r>
    <r>
      <rPr>
        <u/>
        <sz val="11"/>
        <rFont val="ＭＳ Ｐゴシック"/>
        <family val="3"/>
        <charset val="128"/>
      </rPr>
      <t>理事長等個人による</t>
    </r>
    <r>
      <rPr>
        <sz val="11"/>
        <rFont val="ＭＳ Ｐゴシック"/>
        <family val="2"/>
        <charset val="128"/>
      </rPr>
      <t>一時的な現金立て替えの有無（令和</t>
    </r>
    <r>
      <rPr>
        <sz val="11"/>
        <rFont val="ＭＳ Ｐゴシック"/>
        <family val="3"/>
        <charset val="128"/>
      </rPr>
      <t>６</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</si>
  <si>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年度決算額</t>
    </r>
    <rPh sb="0" eb="2">
      <t>レイワ</t>
    </rPh>
    <rPh sb="3" eb="5">
      <t>ネンド</t>
    </rPh>
    <rPh sb="5" eb="8">
      <t>ケッサンガク</t>
    </rPh>
    <phoneticPr fontId="1"/>
  </si>
  <si>
    <r>
      <t>滞納額の
令和</t>
    </r>
    <r>
      <rPr>
        <sz val="11"/>
        <rFont val="ＭＳ Ｐゴシック"/>
        <family val="3"/>
        <charset val="128"/>
      </rPr>
      <t>６</t>
    </r>
    <r>
      <rPr>
        <sz val="11"/>
        <rFont val="ＭＳ Ｐゴシック"/>
        <family val="2"/>
        <charset val="128"/>
      </rPr>
      <t>年度末残高</t>
    </r>
    <rPh sb="0" eb="2">
      <t>タイノウ</t>
    </rPh>
    <rPh sb="2" eb="3">
      <t>ガク</t>
    </rPh>
    <rPh sb="5" eb="7">
      <t>レイワ</t>
    </rPh>
    <rPh sb="8" eb="11">
      <t>ネンドマツ</t>
    </rPh>
    <rPh sb="11" eb="13">
      <t>ザンダカ</t>
    </rPh>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</si>
  <si>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</si>
  <si>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</si>
  <si>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実施した結果異常がない場合、健康診断票は空欄にせず、それぞれの項目全てに「異常なし」等何らかの記載をすること。</t>
    </r>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</si>
  <si>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</si>
  <si>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r>
      <t>受診者数</t>
    </r>
    <r>
      <rPr>
        <sz val="8"/>
        <rFont val="ＭＳ Ｐゴシック"/>
        <family val="3"/>
        <charset val="128"/>
      </rPr>
      <t>（3か月以内に受けた健康診断の結果票等を提出した者を含む）</t>
    </r>
    <phoneticPr fontId="1"/>
  </si>
  <si>
    <r>
      <t>(参考）：健康診断票の写し、健康である旨の証明書等</t>
    </r>
    <r>
      <rPr>
        <sz val="10"/>
        <rFont val="ＭＳ Ｐゴシック"/>
        <family val="3"/>
        <charset val="128"/>
      </rPr>
      <t>（派遣元発行）</t>
    </r>
    <rPh sb="26" eb="29">
      <t>ハケンモト</t>
    </rPh>
    <phoneticPr fontId="1"/>
  </si>
  <si>
    <r>
      <t>ア　換気、温度、相対湿度、浮遊粉じん、気流、一酸化炭素、二酸化窒素（</t>
    </r>
    <r>
      <rPr>
        <b/>
        <sz val="11"/>
        <rFont val="ＭＳ Ｐゴシック"/>
        <family val="3"/>
        <charset val="128"/>
      </rPr>
      <t>年度２回</t>
    </r>
    <r>
      <rPr>
        <sz val="11"/>
        <rFont val="ＭＳ Ｐゴシック"/>
        <family val="2"/>
        <charset val="128"/>
      </rPr>
      <t>）</t>
    </r>
    <phoneticPr fontId="1"/>
  </si>
  <si>
    <r>
      <t>令和</t>
    </r>
    <r>
      <rPr>
        <sz val="11"/>
        <rFont val="ＭＳ Ｐゴシック"/>
        <family val="3"/>
        <charset val="128"/>
      </rPr>
      <t>７</t>
    </r>
    <r>
      <rPr>
        <sz val="11"/>
        <rFont val="ＭＳ Ｐゴシック"/>
        <family val="2"/>
        <charset val="128"/>
      </rPr>
      <t>年度</t>
    </r>
    <r>
      <rPr>
        <sz val="9"/>
        <rFont val="ＭＳ Ｐゴシック"/>
        <family val="3"/>
        <charset val="128"/>
      </rPr>
      <t>（予定含む）</t>
    </r>
    <rPh sb="0" eb="2">
      <t>レイワ</t>
    </rPh>
    <rPh sb="3" eb="5">
      <t>ネンド</t>
    </rPh>
    <rPh sb="6" eb="9">
      <t>ヨテイフク</t>
    </rPh>
    <phoneticPr fontId="1"/>
  </si>
  <si>
    <r>
      <t>令和</t>
    </r>
    <r>
      <rPr>
        <sz val="11"/>
        <rFont val="ＭＳ Ｐゴシック"/>
        <family val="3"/>
        <charset val="128"/>
      </rPr>
      <t>６</t>
    </r>
    <r>
      <rPr>
        <sz val="11"/>
        <rFont val="ＭＳ Ｐゴシック"/>
        <family val="2"/>
        <charset val="128"/>
      </rPr>
      <t>年度</t>
    </r>
    <phoneticPr fontId="1"/>
  </si>
  <si>
    <r>
      <t>保育室</t>
    </r>
    <r>
      <rPr>
        <sz val="11"/>
        <rFont val="ＭＳ Ｐゴシック"/>
        <family val="3"/>
        <charset val="128"/>
      </rPr>
      <t>等で</t>
    </r>
    <r>
      <rPr>
        <sz val="11"/>
        <rFont val="ＭＳ Ｐゴシック"/>
        <family val="2"/>
        <charset val="128"/>
      </rPr>
      <t>エアコン</t>
    </r>
    <r>
      <rPr>
        <sz val="11"/>
        <rFont val="ＭＳ Ｐゴシック"/>
        <family val="3"/>
        <charset val="128"/>
      </rPr>
      <t>使用</t>
    </r>
    <rPh sb="0" eb="3">
      <t>ホイクシツ</t>
    </rPh>
    <rPh sb="3" eb="4">
      <t>トウ</t>
    </rPh>
    <rPh sb="9" eb="11">
      <t>シヨウ</t>
    </rPh>
    <phoneticPr fontId="1"/>
  </si>
  <si>
    <r>
      <t>保育室</t>
    </r>
    <r>
      <rPr>
        <sz val="10"/>
        <rFont val="ＭＳ Ｐゴシック"/>
        <family val="3"/>
        <charset val="128"/>
      </rPr>
      <t>等で</t>
    </r>
    <r>
      <rPr>
        <sz val="10"/>
        <rFont val="ＭＳ Ｐゴシック"/>
        <family val="2"/>
        <charset val="128"/>
      </rPr>
      <t>ガス及び灯油等を
使用する燃焼器具</t>
    </r>
    <r>
      <rPr>
        <sz val="10"/>
        <rFont val="ＭＳ Ｐゴシック"/>
        <family val="3"/>
        <charset val="128"/>
      </rPr>
      <t>使用</t>
    </r>
    <rPh sb="0" eb="3">
      <t>ホイクシツ</t>
    </rPh>
    <rPh sb="3" eb="4">
      <t>トウ</t>
    </rPh>
    <rPh sb="7" eb="8">
      <t>オヨ</t>
    </rPh>
    <rPh sb="9" eb="12">
      <t>トウユトウ</t>
    </rPh>
    <rPh sb="14" eb="16">
      <t>シヨウ</t>
    </rPh>
    <rPh sb="18" eb="20">
      <t>ネンショウ</t>
    </rPh>
    <rPh sb="20" eb="22">
      <t>キグ</t>
    </rPh>
    <rPh sb="22" eb="24">
      <t>シヨウ</t>
    </rPh>
    <phoneticPr fontId="1"/>
  </si>
  <si>
    <r>
      <t>(参考）：学校薬剤師又は委託業者からの検査結果報告書、学校薬剤師による検査省略許可の書面</t>
    </r>
    <r>
      <rPr>
        <sz val="10"/>
        <rFont val="ＭＳ Ｐゴシック"/>
        <family val="3"/>
        <charset val="128"/>
      </rPr>
      <t>とその根拠の検査結果</t>
    </r>
    <phoneticPr fontId="1"/>
  </si>
  <si>
    <r>
      <t>イ　ホルムアルデヒド、トルエン、ダニ又はダニアレルゲン（</t>
    </r>
    <r>
      <rPr>
        <b/>
        <sz val="11"/>
        <rFont val="ＭＳ Ｐゴシック"/>
        <family val="3"/>
        <charset val="128"/>
      </rPr>
      <t>年度１回</t>
    </r>
    <r>
      <rPr>
        <sz val="11"/>
        <rFont val="ＭＳ Ｐゴシック"/>
        <family val="2"/>
        <charset val="128"/>
      </rPr>
      <t>）</t>
    </r>
    <phoneticPr fontId="1"/>
  </si>
  <si>
    <r>
      <t>(参考）：学校薬剤師又は委託業者からの検査結果報告書、学校薬剤師による検査省略許可の書面</t>
    </r>
    <r>
      <rPr>
        <sz val="10"/>
        <rFont val="ＭＳ Ｐゴシック"/>
        <family val="3"/>
        <charset val="128"/>
      </rPr>
      <t>とその根拠の検査結果</t>
    </r>
    <rPh sb="47" eb="49">
      <t>コンキョ</t>
    </rPh>
    <rPh sb="50" eb="54">
      <t>ケンサケッカ</t>
    </rPh>
    <phoneticPr fontId="1"/>
  </si>
  <si>
    <r>
      <t>ただし、</t>
    </r>
    <r>
      <rPr>
        <sz val="10"/>
        <rFont val="ＭＳ Ｐゴシック"/>
        <family val="3"/>
        <charset val="128"/>
      </rPr>
      <t>その検査結果とともに</t>
    </r>
    <r>
      <rPr>
        <sz val="10"/>
        <rFont val="ＭＳ Ｐゴシック"/>
        <family val="2"/>
        <charset val="128"/>
      </rPr>
      <t>薬剤師等から省略の許可を書面で得て</t>
    </r>
    <r>
      <rPr>
        <sz val="10"/>
        <rFont val="ＭＳ Ｐゴシック"/>
        <family val="3"/>
        <charset val="128"/>
      </rPr>
      <t>保管して</t>
    </r>
    <r>
      <rPr>
        <sz val="10"/>
        <rFont val="ＭＳ Ｐゴシック"/>
        <family val="2"/>
        <charset val="128"/>
      </rPr>
      <t>おくこと。</t>
    </r>
    <rPh sb="6" eb="10">
      <t>ケンサケッカ</t>
    </rPh>
    <rPh sb="31" eb="33">
      <t>ホカン</t>
    </rPh>
    <phoneticPr fontId="1"/>
  </si>
  <si>
    <r>
      <t xml:space="preserve">     ただし、</t>
    </r>
    <r>
      <rPr>
        <sz val="10"/>
        <rFont val="ＭＳ Ｐゴシック"/>
        <family val="3"/>
        <charset val="128"/>
      </rPr>
      <t>その検査結果とともに</t>
    </r>
    <r>
      <rPr>
        <sz val="10"/>
        <rFont val="ＭＳ Ｐゴシック"/>
        <family val="2"/>
        <charset val="128"/>
      </rPr>
      <t>薬剤師等から省略の許可を書面で得て</t>
    </r>
    <r>
      <rPr>
        <sz val="10"/>
        <rFont val="ＭＳ Ｐゴシック"/>
        <family val="3"/>
        <charset val="128"/>
      </rPr>
      <t>保管して</t>
    </r>
    <r>
      <rPr>
        <sz val="10"/>
        <rFont val="ＭＳ Ｐゴシック"/>
        <family val="2"/>
        <charset val="128"/>
      </rPr>
      <t>おくこと。</t>
    </r>
    <rPh sb="11" eb="15">
      <t>ケンサケッカ</t>
    </rPh>
    <rPh sb="36" eb="38">
      <t>ホカン</t>
    </rPh>
    <phoneticPr fontId="1"/>
  </si>
  <si>
    <r>
      <t>「</t>
    </r>
    <r>
      <rPr>
        <b/>
        <sz val="11"/>
        <rFont val="ＭＳ Ｐゴシック"/>
        <family val="3"/>
        <charset val="128"/>
      </rPr>
      <t>別紙４</t>
    </r>
    <r>
      <rPr>
        <sz val="11"/>
        <rFont val="ＭＳ Ｐゴシック"/>
        <family val="2"/>
        <charset val="128"/>
      </rPr>
      <t>」を作成してください</t>
    </r>
    <rPh sb="1" eb="3">
      <t>ベッシ</t>
    </rPh>
    <phoneticPr fontId="1"/>
  </si>
  <si>
    <r>
      <t>「</t>
    </r>
    <r>
      <rPr>
        <b/>
        <sz val="11"/>
        <rFont val="ＭＳ Ｐゴシック"/>
        <family val="3"/>
        <charset val="128"/>
      </rPr>
      <t>別紙５</t>
    </r>
    <r>
      <rPr>
        <sz val="11"/>
        <rFont val="ＭＳ Ｐゴシック"/>
        <family val="3"/>
        <charset val="128"/>
      </rPr>
      <t>」を作成してください</t>
    </r>
    <rPh sb="1" eb="3">
      <t>ベッシ</t>
    </rPh>
    <phoneticPr fontId="1"/>
  </si>
  <si>
    <r>
      <t>「</t>
    </r>
    <r>
      <rPr>
        <b/>
        <sz val="11"/>
        <rFont val="ＭＳ Ｐゴシック"/>
        <family val="3"/>
        <charset val="128"/>
      </rPr>
      <t>別紙６</t>
    </r>
    <r>
      <rPr>
        <sz val="11"/>
        <rFont val="ＭＳ Ｐゴシック"/>
        <family val="3"/>
        <charset val="128"/>
      </rPr>
      <t>」を作成してください</t>
    </r>
    <rPh sb="1" eb="3">
      <t>ベッシ</t>
    </rPh>
    <phoneticPr fontId="1"/>
  </si>
  <si>
    <r>
      <t>「</t>
    </r>
    <r>
      <rPr>
        <b/>
        <sz val="11"/>
        <rFont val="ＭＳ Ｐゴシック"/>
        <family val="3"/>
        <charset val="128"/>
      </rPr>
      <t>別紙７</t>
    </r>
    <r>
      <rPr>
        <sz val="11"/>
        <rFont val="ＭＳ Ｐゴシック"/>
        <family val="3"/>
        <charset val="128"/>
      </rPr>
      <t>」を作成してください</t>
    </r>
    <rPh sb="1" eb="3">
      <t>ベッシ</t>
    </rPh>
    <phoneticPr fontId="1"/>
  </si>
  <si>
    <r>
      <t>「</t>
    </r>
    <r>
      <rPr>
        <b/>
        <sz val="11"/>
        <rFont val="ＭＳ Ｐゴシック"/>
        <family val="3"/>
        <charset val="128"/>
      </rPr>
      <t>別紙５（イ）</t>
    </r>
    <r>
      <rPr>
        <sz val="11"/>
        <rFont val="ＭＳ Ｐゴシック"/>
        <family val="2"/>
        <charset val="128"/>
      </rPr>
      <t>」を作成してください</t>
    </r>
    <rPh sb="1" eb="3">
      <t>ベッシ</t>
    </rPh>
    <phoneticPr fontId="1"/>
  </si>
  <si>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</si>
  <si>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r>
      <t>令和</t>
    </r>
    <r>
      <rPr>
        <sz val="11"/>
        <rFont val="ＭＳ Ｐゴシック"/>
        <family val="3"/>
        <charset val="128"/>
      </rPr>
      <t>６</t>
    </r>
    <r>
      <rPr>
        <sz val="11"/>
        <rFont val="ＭＳ Ｐゴシック"/>
        <family val="2"/>
        <charset val="128"/>
      </rPr>
      <t>年度</t>
    </r>
    <rPh sb="0" eb="2">
      <t>レイワ</t>
    </rPh>
    <rPh sb="3" eb="5">
      <t>ネンド</t>
    </rPh>
    <phoneticPr fontId="1"/>
  </si>
  <si>
    <r>
      <t>令和</t>
    </r>
    <r>
      <rPr>
        <sz val="11"/>
        <rFont val="ＭＳ Ｐゴシック"/>
        <family val="3"/>
        <charset val="128"/>
      </rPr>
      <t>７</t>
    </r>
    <r>
      <rPr>
        <sz val="11"/>
        <rFont val="ＭＳ Ｐゴシック"/>
        <family val="2"/>
        <charset val="128"/>
      </rPr>
      <t>年度</t>
    </r>
    <rPh sb="0" eb="2">
      <t>レイワ</t>
    </rPh>
    <rPh sb="3" eb="5">
      <t>ネンド</t>
    </rPh>
    <phoneticPr fontId="1"/>
  </si>
  <si>
    <r>
      <t>令和</t>
    </r>
    <r>
      <rPr>
        <sz val="11"/>
        <rFont val="ＭＳ Ｐゴシック"/>
        <family val="3"/>
        <charset val="128"/>
      </rPr>
      <t>７</t>
    </r>
    <r>
      <rPr>
        <sz val="11"/>
        <rFont val="ＭＳ Ｐゴシック"/>
        <family val="2"/>
        <charset val="128"/>
      </rPr>
      <t>年度検査月日
（予定を含む）</t>
    </r>
    <rPh sb="0" eb="2">
      <t>レイワ</t>
    </rPh>
    <rPh sb="3" eb="5">
      <t>ネンド</t>
    </rPh>
    <rPh sb="5" eb="7">
      <t>ケンサ</t>
    </rPh>
    <rPh sb="7" eb="9">
      <t>ガッピ</t>
    </rPh>
    <rPh sb="11" eb="13">
      <t>ヨテイ</t>
    </rPh>
    <rPh sb="14" eb="15">
      <t>フク</t>
    </rPh>
    <phoneticPr fontId="1"/>
  </si>
  <si>
    <r>
      <t>令和</t>
    </r>
    <r>
      <rPr>
        <sz val="11"/>
        <rFont val="ＭＳ Ｐゴシック"/>
        <family val="3"/>
        <charset val="128"/>
      </rPr>
      <t>６</t>
    </r>
    <r>
      <rPr>
        <sz val="11"/>
        <rFont val="ＭＳ Ｐゴシック"/>
        <family val="2"/>
        <charset val="128"/>
      </rPr>
      <t>年度検査月日</t>
    </r>
    <rPh sb="0" eb="2">
      <t>レイワ</t>
    </rPh>
    <rPh sb="3" eb="5">
      <t>ネンド</t>
    </rPh>
    <rPh sb="5" eb="7">
      <t>ケンサ</t>
    </rPh>
    <rPh sb="7" eb="9">
      <t>ガッピ</t>
    </rPh>
    <phoneticPr fontId="1"/>
  </si>
  <si>
    <r>
      <t>令和</t>
    </r>
    <r>
      <rPr>
        <sz val="11"/>
        <rFont val="ＭＳ Ｐゴシック"/>
        <family val="3"/>
        <charset val="128"/>
      </rPr>
      <t>７</t>
    </r>
    <r>
      <rPr>
        <sz val="11"/>
        <rFont val="ＭＳ Ｐゴシック"/>
        <family val="2"/>
        <charset val="128"/>
      </rPr>
      <t>年度実施日
（予定含む）</t>
    </r>
    <rPh sb="0" eb="2">
      <t>レイワ</t>
    </rPh>
    <rPh sb="3" eb="5">
      <t>ネンド</t>
    </rPh>
    <rPh sb="5" eb="8">
      <t>ジッシビ</t>
    </rPh>
    <rPh sb="10" eb="13">
      <t>ヨテイフク</t>
    </rPh>
    <phoneticPr fontId="1"/>
  </si>
  <si>
    <r>
      <t>令和</t>
    </r>
    <r>
      <rPr>
        <sz val="11"/>
        <rFont val="ＭＳ Ｐゴシック"/>
        <family val="3"/>
        <charset val="128"/>
      </rPr>
      <t>６</t>
    </r>
    <r>
      <rPr>
        <sz val="11"/>
        <rFont val="ＭＳ Ｐゴシック"/>
        <family val="2"/>
        <charset val="128"/>
      </rPr>
      <t>年度実施日</t>
    </r>
    <rPh sb="0" eb="2">
      <t>レイワ</t>
    </rPh>
    <rPh sb="3" eb="8">
      <t>ネンドジッシビ</t>
    </rPh>
    <phoneticPr fontId="1"/>
  </si>
  <si>
    <r>
      <t>点検</t>
    </r>
    <r>
      <rPr>
        <sz val="11"/>
        <rFont val="ＭＳ Ｐゴシック"/>
        <family val="2"/>
        <charset val="128"/>
      </rPr>
      <t>項目</t>
    </r>
    <phoneticPr fontId="1"/>
  </si>
  <si>
    <r>
      <t>令和</t>
    </r>
    <r>
      <rPr>
        <sz val="11"/>
        <rFont val="ＭＳ Ｐゴシック"/>
        <family val="3"/>
        <charset val="128"/>
      </rPr>
      <t>６</t>
    </r>
    <r>
      <rPr>
        <sz val="11"/>
        <rFont val="ＭＳ Ｐゴシック"/>
        <family val="2"/>
        <charset val="128"/>
      </rPr>
      <t>年度実施日</t>
    </r>
    <rPh sb="0" eb="2">
      <t>レイワ</t>
    </rPh>
    <rPh sb="3" eb="5">
      <t>ネンド</t>
    </rPh>
    <rPh sb="5" eb="8">
      <t>ジッシビ</t>
    </rPh>
    <phoneticPr fontId="1"/>
  </si>
  <si>
    <r>
      <t>防災上の施設・
設備</t>
    </r>
    <r>
      <rPr>
        <sz val="11"/>
        <rFont val="ＭＳ Ｐゴシック"/>
        <family val="3"/>
        <charset val="128"/>
      </rPr>
      <t>（㊟）</t>
    </r>
    <rPh sb="0" eb="3">
      <t>ボウサイジョウ</t>
    </rPh>
    <rPh sb="4" eb="6">
      <t>シセツ</t>
    </rPh>
    <rPh sb="8" eb="10">
      <t>セツビ</t>
    </rPh>
    <phoneticPr fontId="1"/>
  </si>
  <si>
    <r>
      <t>㊟：</t>
    </r>
    <r>
      <rPr>
        <u/>
        <sz val="10"/>
        <rFont val="ＭＳ Ｐゴシック"/>
        <family val="3"/>
        <charset val="128"/>
      </rPr>
      <t>消火訓練、避難訓練は毎年度２回以上、通報訓練は消防計画に定める回数実施する。</t>
    </r>
    <phoneticPr fontId="1"/>
  </si>
  <si>
    <r>
      <t>「</t>
    </r>
    <r>
      <rPr>
        <b/>
        <sz val="11"/>
        <rFont val="ＭＳ Ｐゴシック"/>
        <family val="3"/>
        <charset val="128"/>
      </rPr>
      <t>別紙８</t>
    </r>
    <r>
      <rPr>
        <sz val="11"/>
        <rFont val="ＭＳ Ｐゴシック"/>
        <family val="2"/>
        <charset val="128"/>
      </rPr>
      <t>」を作成してください</t>
    </r>
    <rPh sb="1" eb="3">
      <t>ベッシ</t>
    </rPh>
    <phoneticPr fontId="1"/>
  </si>
  <si>
    <r>
      <t>令和</t>
    </r>
    <r>
      <rPr>
        <sz val="11"/>
        <rFont val="ＭＳ Ｐゴシック"/>
        <family val="3"/>
        <charset val="128"/>
      </rPr>
      <t>６</t>
    </r>
    <r>
      <rPr>
        <sz val="11"/>
        <rFont val="ＭＳ Ｐゴシック"/>
        <family val="2"/>
        <charset val="128"/>
      </rPr>
      <t xml:space="preserve">年度売電収入額
</t>
    </r>
    <r>
      <rPr>
        <sz val="10"/>
        <rFont val="ＭＳ Ｐゴシック"/>
        <family val="3"/>
        <charset val="128"/>
      </rPr>
      <t>(１又は２に該当の場合記入)</t>
    </r>
    <phoneticPr fontId="1"/>
  </si>
  <si>
    <r>
      <t>耐震診断を実施した結果、</t>
    </r>
    <r>
      <rPr>
        <b/>
        <sz val="11"/>
        <rFont val="ＭＳ Ｐゴシック"/>
        <family val="3"/>
        <charset val="128"/>
      </rPr>
      <t>非木造建物でIs値が０．６未満</t>
    </r>
    <r>
      <rPr>
        <sz val="11"/>
        <rFont val="ＭＳ Ｐゴシック"/>
        <family val="2"/>
        <charset val="128"/>
      </rPr>
      <t>又は</t>
    </r>
    <r>
      <rPr>
        <b/>
        <sz val="11"/>
        <rFont val="ＭＳ Ｐゴシック"/>
        <family val="3"/>
        <charset val="128"/>
      </rPr>
      <t>木造建物でIw値が１．０未満</t>
    </r>
    <r>
      <rPr>
        <sz val="11"/>
        <rFont val="ＭＳ Ｐゴシック"/>
        <family val="2"/>
        <charset val="128"/>
      </rPr>
      <t>と判定された場合は、</t>
    </r>
    <phoneticPr fontId="1"/>
  </si>
  <si>
    <r>
      <t>耐震補強工事の</t>
    </r>
    <r>
      <rPr>
        <sz val="11"/>
        <rFont val="ＭＳ Ｐゴシック"/>
        <family val="2"/>
        <charset val="128"/>
      </rPr>
      <t>「⑩実施状況」、「⑪実施時期」、「⑫工事実施後のIs値（あるいはIw値）」について入力してください。</t>
    </r>
    <rPh sb="48" eb="50">
      <t>ニュウリョク</t>
    </rPh>
    <phoneticPr fontId="1"/>
  </si>
  <si>
    <r>
      <t>⑫　工事実施後のIs値（</t>
    </r>
    <r>
      <rPr>
        <sz val="9"/>
        <rFont val="ＭＳ Ｐゴシック"/>
        <family val="3"/>
        <charset val="128"/>
      </rPr>
      <t>あるいは</t>
    </r>
    <r>
      <rPr>
        <sz val="11"/>
        <rFont val="ＭＳ Ｐゴシック"/>
        <family val="2"/>
        <charset val="128"/>
      </rPr>
      <t>Iw値）</t>
    </r>
    <rPh sb="2" eb="4">
      <t>コウジ</t>
    </rPh>
    <rPh sb="4" eb="6">
      <t>ジッシ</t>
    </rPh>
    <rPh sb="6" eb="7">
      <t>ゴ</t>
    </rPh>
    <rPh sb="10" eb="11">
      <t>チ</t>
    </rPh>
    <rPh sb="18" eb="19">
      <t>チ</t>
    </rPh>
    <phoneticPr fontId="1"/>
  </si>
  <si>
    <t>平成　or　令和</t>
    <rPh sb="0" eb="2">
      <t>ヘイセイ</t>
    </rPh>
    <rPh sb="6" eb="8">
      <t>レイワ</t>
    </rPh>
    <phoneticPr fontId="1"/>
  </si>
  <si>
    <t>○○補助金</t>
    <rPh sb="2" eb="5">
      <t>ホジョキン</t>
    </rPh>
    <phoneticPr fontId="1"/>
  </si>
  <si>
    <t>1収納済み</t>
  </si>
  <si>
    <t>○○代</t>
    <rPh sb="2" eb="3">
      <t>ダイ</t>
    </rPh>
    <phoneticPr fontId="1"/>
  </si>
  <si>
    <t>○○使用料</t>
    <rPh sb="2" eb="5">
      <t>シヨウリョウ</t>
    </rPh>
    <phoneticPr fontId="1"/>
  </si>
  <si>
    <t>1支払済み</t>
  </si>
  <si>
    <t>退職金</t>
    <rPh sb="0" eb="3">
      <t>タイショクキン</t>
    </rPh>
    <phoneticPr fontId="1"/>
  </si>
  <si>
    <t>退職金財団</t>
    <rPh sb="0" eb="5">
      <t>タイショクキンザイダン</t>
    </rPh>
    <phoneticPr fontId="1"/>
  </si>
  <si>
    <t>直近の園地・園舎変更届の提出年月日（学事課の収受年月日）</t>
    <rPh sb="0" eb="2">
      <t>チョッキン</t>
    </rPh>
    <rPh sb="3" eb="5">
      <t>エンチ</t>
    </rPh>
    <rPh sb="6" eb="8">
      <t>エンシャ</t>
    </rPh>
    <rPh sb="8" eb="11">
      <t>ヘンコウトドケ</t>
    </rPh>
    <rPh sb="12" eb="17">
      <t>テイシュツネンガッピ</t>
    </rPh>
    <rPh sb="18" eb="21">
      <t>ガクジカ</t>
    </rPh>
    <rPh sb="22" eb="27">
      <t>シュウジュネンガッピ</t>
    </rPh>
    <phoneticPr fontId="1"/>
  </si>
  <si>
    <t>上記変更届の提出後の園地・園舎の変更の有無</t>
    <rPh sb="0" eb="5">
      <t>ジョウキヘンコウトドケ</t>
    </rPh>
    <rPh sb="6" eb="9">
      <t>テイシュツゴ</t>
    </rPh>
    <rPh sb="10" eb="12">
      <t>エンチ</t>
    </rPh>
    <rPh sb="13" eb="15">
      <t>エンシャ</t>
    </rPh>
    <rPh sb="16" eb="18">
      <t>ヘンコウ</t>
    </rPh>
    <rPh sb="19" eb="21">
      <t>ウム</t>
    </rPh>
    <phoneticPr fontId="1"/>
  </si>
  <si>
    <t>（３）園地・園舎の変更の有無</t>
    <phoneticPr fontId="1"/>
  </si>
  <si>
    <t>変更の概要</t>
    <rPh sb="0" eb="2">
      <t>ヘンコウ</t>
    </rPh>
    <rPh sb="3" eb="5">
      <t>ガイヨウ</t>
    </rPh>
    <phoneticPr fontId="1"/>
  </si>
  <si>
    <t>令和６年度資産総額</t>
    <phoneticPr fontId="1"/>
  </si>
  <si>
    <t>(参考)：法人登記簿謄本又は現在事項全部証明書、代表者変更登記完了届、寄附行為　</t>
    <phoneticPr fontId="1"/>
  </si>
  <si>
    <t>うち
外部理事</t>
    <rPh sb="5" eb="7">
      <t>リジ</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</si>
  <si>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</si>
  <si>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r>
      <t xml:space="preserve">職務報告を行った（行う予定）令和７年度の理事会
</t>
    </r>
    <r>
      <rPr>
        <sz val="10"/>
        <rFont val="ＭＳ Ｐゴシック"/>
        <family val="3"/>
        <charset val="128"/>
      </rPr>
      <t>　・回数には予定を含めてください
　・開催日は開催予定も含めて記入してください</t>
    </r>
    <r>
      <rPr>
        <sz val="11"/>
        <rFont val="ＭＳ Ｐゴシック"/>
        <family val="3"/>
        <charset val="128"/>
      </rPr>
      <t xml:space="preserve">
　・開催日は年（和暦）月日の順に入力してください</t>
    </r>
    <rPh sb="9" eb="10">
      <t>オコナ</t>
    </rPh>
    <rPh sb="11" eb="13">
      <t>ヨテイ</t>
    </rPh>
    <rPh sb="44" eb="47">
      <t>カイサイビ</t>
    </rPh>
    <rPh sb="48" eb="52">
      <t>カイサイヨテイ</t>
    </rPh>
    <rPh sb="53" eb="54">
      <t>フク</t>
    </rPh>
    <rPh sb="56" eb="58">
      <t>キニュウ</t>
    </rPh>
    <phoneticPr fontId="1"/>
  </si>
  <si>
    <t>(参考）：元帳、寄附行為、役員及び評議員に対する報酬等の支給の基準（役員等報酬規程）</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</si>
  <si>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</si>
  <si>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</si>
  <si>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</si>
  <si>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</si>
  <si>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</si>
  <si>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r>
      <t>　※</t>
    </r>
    <r>
      <rPr>
        <u/>
        <sz val="10"/>
        <rFont val="ＭＳ Ｐゴシック"/>
        <family val="3"/>
        <charset val="128"/>
      </rPr>
      <t>納付金に係る園則変更は、前年の９月末まで</t>
    </r>
    <r>
      <rPr>
        <sz val="10"/>
        <rFont val="ＭＳ Ｐゴシック"/>
        <family val="3"/>
        <charset val="128"/>
      </rPr>
      <t>に届け出る。</t>
    </r>
    <phoneticPr fontId="1"/>
  </si>
  <si>
    <t>令和７年５月１日</t>
    <rPh sb="0" eb="2">
      <t>レイワ</t>
    </rPh>
    <rPh sb="3" eb="4">
      <t>ネン</t>
    </rPh>
    <rPh sb="5" eb="6">
      <t>ガツ</t>
    </rPh>
    <rPh sb="7" eb="8">
      <t>ヒ</t>
    </rPh>
    <phoneticPr fontId="1"/>
  </si>
  <si>
    <t>令和６年５月１日</t>
    <rPh sb="0" eb="2">
      <t>レイワ</t>
    </rPh>
    <rPh sb="3" eb="4">
      <t>ネン</t>
    </rPh>
    <rPh sb="5" eb="6">
      <t>ガツ</t>
    </rPh>
    <rPh sb="7" eb="8">
      <t>ヒ</t>
    </rPh>
    <phoneticPr fontId="1"/>
  </si>
  <si>
    <t>令和５年５月１日</t>
    <rPh sb="0" eb="2">
      <t>レイワ</t>
    </rPh>
    <rPh sb="3" eb="4">
      <t>ネン</t>
    </rPh>
    <rPh sb="5" eb="6">
      <t>ガツ</t>
    </rPh>
    <rPh sb="7" eb="8">
      <t>ヒ</t>
    </rPh>
    <phoneticPr fontId="1"/>
  </si>
  <si>
    <t>イ　給与支給状況（令和６年度分）</t>
    <phoneticPr fontId="1"/>
  </si>
  <si>
    <t>イ　退職金支給状況（令和６年度退職分、未払も含む）</t>
    <phoneticPr fontId="1"/>
  </si>
  <si>
    <r>
      <t>支給額（</t>
    </r>
    <r>
      <rPr>
        <b/>
        <sz val="11"/>
        <rFont val="ＭＳ Ｐゴシック"/>
        <family val="3"/>
        <charset val="128"/>
      </rPr>
      <t>A</t>
    </r>
    <r>
      <rPr>
        <sz val="11"/>
        <rFont val="ＭＳ Ｐゴシック"/>
        <family val="3"/>
        <charset val="128"/>
      </rPr>
      <t>)</t>
    </r>
    <rPh sb="0" eb="3">
      <t>シキュウガク</t>
    </rPh>
    <phoneticPr fontId="1"/>
  </si>
  <si>
    <r>
      <t>うち退職金財団
給付額（</t>
    </r>
    <r>
      <rPr>
        <b/>
        <sz val="11"/>
        <rFont val="ＭＳ Ｐゴシック"/>
        <family val="3"/>
        <charset val="128"/>
      </rPr>
      <t>B</t>
    </r>
    <r>
      <rPr>
        <sz val="11"/>
        <rFont val="ＭＳ Ｐゴシック"/>
        <family val="3"/>
        <charset val="128"/>
      </rPr>
      <t>)</t>
    </r>
    <rPh sb="2" eb="5">
      <t>タイショクキン</t>
    </rPh>
    <rPh sb="5" eb="7">
      <t>ザイダン</t>
    </rPh>
    <rPh sb="8" eb="11">
      <t>キュウフガク</t>
    </rPh>
    <phoneticPr fontId="1"/>
  </si>
  <si>
    <r>
      <t>差額（</t>
    </r>
    <r>
      <rPr>
        <b/>
        <sz val="11"/>
        <rFont val="ＭＳ Ｐゴシック"/>
        <family val="3"/>
        <charset val="128"/>
      </rPr>
      <t>A-B</t>
    </r>
    <r>
      <rPr>
        <sz val="11"/>
        <rFont val="ＭＳ Ｐゴシック"/>
        <family val="3"/>
        <charset val="128"/>
      </rPr>
      <t>)</t>
    </r>
    <rPh sb="0" eb="2">
      <t>サガク</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</si>
  <si>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</si>
  <si>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</si>
  <si>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</si>
  <si>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未登記の物件とその理由</t>
    <rPh sb="0" eb="3">
      <t>ミトウキ</t>
    </rPh>
    <rPh sb="4" eb="6">
      <t>ブッケン</t>
    </rPh>
    <rPh sb="9" eb="11">
      <t>リユウ</t>
    </rPh>
    <phoneticPr fontId="1"/>
  </si>
  <si>
    <t>使用料
（月額及び無償など）</t>
    <rPh sb="0" eb="3">
      <t>シヨウリョウ</t>
    </rPh>
    <rPh sb="5" eb="7">
      <t>ゲツガク</t>
    </rPh>
    <rPh sb="7" eb="8">
      <t>オヨ</t>
    </rPh>
    <rPh sb="9" eb="11">
      <t>ムショウ</t>
    </rPh>
    <phoneticPr fontId="1"/>
  </si>
  <si>
    <t>イ　安全装置（ブザーその他の車内の園児の見落とし防止装置）の設置（令和７年度）</t>
    <phoneticPr fontId="1"/>
  </si>
  <si>
    <r>
      <t>㊟：</t>
    </r>
    <r>
      <rPr>
        <u/>
        <sz val="10"/>
        <rFont val="ＭＳ Ｐゴシック"/>
        <family val="3"/>
        <charset val="128"/>
      </rPr>
      <t>座席（※１）が２列以下のもの（※２）を除く全ての自動車（通園用バス）に設置義務</t>
    </r>
    <r>
      <rPr>
        <sz val="10"/>
        <rFont val="ＭＳ Ｐゴシック"/>
        <family val="3"/>
        <charset val="128"/>
      </rPr>
      <t>があります。</t>
    </r>
    <rPh sb="30" eb="32">
      <t>ツウエン</t>
    </rPh>
    <rPh sb="32" eb="33">
      <t>ヨウ</t>
    </rPh>
    <phoneticPr fontId="1"/>
  </si>
  <si>
    <r>
      <t>イ　</t>
    </r>
    <r>
      <rPr>
        <u/>
        <sz val="11"/>
        <rFont val="ＭＳ Ｐゴシック"/>
        <family val="3"/>
        <charset val="128"/>
      </rPr>
      <t>理事長等個人による</t>
    </r>
    <r>
      <rPr>
        <sz val="11"/>
        <rFont val="ＭＳ Ｐゴシック"/>
        <family val="3"/>
        <charset val="128"/>
      </rPr>
      <t>一時的な現金立て替えの有無（令和６年度）</t>
    </r>
    <phoneticPr fontId="1"/>
  </si>
  <si>
    <t>令和６年度決算額</t>
    <rPh sb="0" eb="2">
      <t>レイワ</t>
    </rPh>
    <rPh sb="3" eb="5">
      <t>ネンド</t>
    </rPh>
    <rPh sb="5" eb="8">
      <t>ケッサンガク</t>
    </rPh>
    <phoneticPr fontId="1"/>
  </si>
  <si>
    <t>滞納額の
令和６年度末残高</t>
    <rPh sb="0" eb="2">
      <t>タイノウ</t>
    </rPh>
    <rPh sb="2" eb="3">
      <t>ガク</t>
    </rPh>
    <rPh sb="5" eb="7">
      <t>レイワ</t>
    </rPh>
    <rPh sb="8" eb="11">
      <t>ネンドマツ</t>
    </rPh>
    <rPh sb="11" eb="13">
      <t>ザンダカ</t>
    </rPh>
    <phoneticPr fontId="1"/>
  </si>
  <si>
    <t>(参考）：健康診断票の写し、健康である旨の証明書等（派遣元発行）</t>
    <rPh sb="26" eb="29">
      <t>ハケンモト</t>
    </rPh>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</si>
  <si>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</si>
  <si>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r>
      <t>令和７年度</t>
    </r>
    <r>
      <rPr>
        <sz val="9"/>
        <rFont val="ＭＳ Ｐゴシック"/>
        <family val="3"/>
        <charset val="128"/>
      </rPr>
      <t>（予定含む）</t>
    </r>
    <rPh sb="0" eb="2">
      <t>レイワ</t>
    </rPh>
    <rPh sb="3" eb="5">
      <t>ネンド</t>
    </rPh>
    <rPh sb="6" eb="9">
      <t>ヨテイフク</t>
    </rPh>
    <phoneticPr fontId="1"/>
  </si>
  <si>
    <t>令和６年度</t>
    <phoneticPr fontId="1"/>
  </si>
  <si>
    <t>保育室等でエアコン使用</t>
    <rPh sb="0" eb="3">
      <t>ホイクシツ</t>
    </rPh>
    <rPh sb="3" eb="4">
      <t>トウ</t>
    </rPh>
    <rPh sb="9" eb="11">
      <t>シヨウ</t>
    </rPh>
    <phoneticPr fontId="1"/>
  </si>
  <si>
    <t>保育室等でガス及び灯油等を
使用する燃焼器具使用</t>
    <rPh sb="0" eb="3">
      <t>ホイクシツ</t>
    </rPh>
    <rPh sb="3" eb="4">
      <t>トウ</t>
    </rPh>
    <rPh sb="7" eb="8">
      <t>オヨ</t>
    </rPh>
    <rPh sb="9" eb="12">
      <t>トウユトウ</t>
    </rPh>
    <rPh sb="14" eb="16">
      <t>シヨウ</t>
    </rPh>
    <rPh sb="18" eb="20">
      <t>ネンショウ</t>
    </rPh>
    <rPh sb="20" eb="22">
      <t>キグ</t>
    </rPh>
    <rPh sb="22" eb="24">
      <t>シヨウ</t>
    </rPh>
    <phoneticPr fontId="1"/>
  </si>
  <si>
    <t>(参考）：学校薬剤師又は委託業者からの検査結果報告書、学校薬剤師による検査省略許可の書面とその根拠の検査結果</t>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</si>
  <si>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</si>
  <si>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t>(参考）：学校薬剤師又は委託業者からの検査結果報告書、学校薬剤師による検査省略許可の書面とその根拠の検査結果</t>
    <rPh sb="47" eb="49">
      <t>コンキョ</t>
    </rPh>
    <rPh sb="50" eb="54">
      <t>ケンサケッカ</t>
    </rPh>
    <phoneticPr fontId="1"/>
  </si>
  <si>
    <t>ただし、その検査結果とともに薬剤師等から省略の許可を書面で得て保管しておくこと。</t>
    <rPh sb="6" eb="10">
      <t>ケンサケッカ</t>
    </rPh>
    <rPh sb="31" eb="33">
      <t>ホカン</t>
    </rPh>
    <phoneticPr fontId="1"/>
  </si>
  <si>
    <t xml:space="preserve">     ただし、その検査結果とともに薬剤師等から省略の許可を書面で得て保管しておくこと。</t>
    <rPh sb="11" eb="15">
      <t>ケンサケッカ</t>
    </rPh>
    <rPh sb="36" eb="38">
      <t>ホカン</t>
    </rPh>
    <phoneticPr fontId="1"/>
  </si>
  <si>
    <r>
      <t>「</t>
    </r>
    <r>
      <rPr>
        <b/>
        <sz val="11"/>
        <rFont val="ＭＳ Ｐゴシック"/>
        <family val="3"/>
        <charset val="128"/>
      </rPr>
      <t>別紙４</t>
    </r>
    <r>
      <rPr>
        <sz val="11"/>
        <rFont val="ＭＳ Ｐゴシック"/>
        <family val="3"/>
        <charset val="128"/>
      </rPr>
      <t>」を作成してください</t>
    </r>
    <rPh sb="1" eb="3">
      <t>ベッシ</t>
    </rPh>
    <phoneticPr fontId="1"/>
  </si>
  <si>
    <r>
      <t>「</t>
    </r>
    <r>
      <rPr>
        <b/>
        <sz val="11"/>
        <rFont val="ＭＳ Ｐゴシック"/>
        <family val="3"/>
        <charset val="128"/>
      </rPr>
      <t>別紙５（イ）</t>
    </r>
    <r>
      <rPr>
        <sz val="11"/>
        <rFont val="ＭＳ Ｐゴシック"/>
        <family val="3"/>
        <charset val="128"/>
      </rPr>
      <t>」を作成してください</t>
    </r>
    <rPh sb="1" eb="3">
      <t>ベッシ</t>
    </rPh>
    <phoneticPr fontId="1"/>
  </si>
  <si>
    <t>令和６年度</t>
    <rPh sb="0" eb="2">
      <t>レイワ</t>
    </rPh>
    <rPh sb="3" eb="5">
      <t>ネンド</t>
    </rPh>
    <phoneticPr fontId="1"/>
  </si>
  <si>
    <t>令和７年度</t>
    <rPh sb="0" eb="2">
      <t>レイワ</t>
    </rPh>
    <rPh sb="3" eb="5">
      <t>ネンド</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</si>
  <si>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</si>
  <si>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</si>
  <si>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</si>
  <si>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</si>
  <si>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点検項目</t>
    <phoneticPr fontId="1"/>
  </si>
  <si>
    <t>令和６年度実施日</t>
    <rPh sb="0" eb="2">
      <t>レイワ</t>
    </rPh>
    <rPh sb="3" eb="5">
      <t>ネンド</t>
    </rPh>
    <rPh sb="5" eb="8">
      <t>ジッシビ</t>
    </rPh>
    <phoneticPr fontId="1"/>
  </si>
  <si>
    <t>防災上の施設・
設備（㊟）</t>
    <rPh sb="0" eb="3">
      <t>ボウサイジョウ</t>
    </rPh>
    <rPh sb="4" eb="6">
      <t>シセツ</t>
    </rPh>
    <rPh sb="8" eb="10">
      <t>セツビ</t>
    </rPh>
    <phoneticPr fontId="1"/>
  </si>
  <si>
    <r>
      <t>「</t>
    </r>
    <r>
      <rPr>
        <b/>
        <sz val="11"/>
        <rFont val="ＭＳ Ｐゴシック"/>
        <family val="3"/>
        <charset val="128"/>
      </rPr>
      <t>別紙８</t>
    </r>
    <r>
      <rPr>
        <sz val="11"/>
        <rFont val="ＭＳ Ｐゴシック"/>
        <family val="3"/>
        <charset val="128"/>
      </rPr>
      <t>」を作成してください</t>
    </r>
    <rPh sb="1" eb="3">
      <t>ベッシ</t>
    </rPh>
    <phoneticPr fontId="1"/>
  </si>
  <si>
    <r>
      <t xml:space="preserve">令和６年度売電収入額
</t>
    </r>
    <r>
      <rPr>
        <sz val="10"/>
        <rFont val="ＭＳ Ｐゴシック"/>
        <family val="3"/>
        <charset val="128"/>
      </rPr>
      <t>(１又は２に該当の場合記入)</t>
    </r>
    <phoneticPr fontId="1"/>
  </si>
  <si>
    <r>
      <t>耐震診断を実施した結果、</t>
    </r>
    <r>
      <rPr>
        <b/>
        <sz val="11"/>
        <rFont val="ＭＳ Ｐゴシック"/>
        <family val="3"/>
        <charset val="128"/>
      </rPr>
      <t>非木造建物でIs値が０．６未満</t>
    </r>
    <r>
      <rPr>
        <sz val="11"/>
        <rFont val="ＭＳ Ｐゴシック"/>
        <family val="3"/>
        <charset val="128"/>
      </rPr>
      <t>又は</t>
    </r>
    <r>
      <rPr>
        <b/>
        <sz val="11"/>
        <rFont val="ＭＳ Ｐゴシック"/>
        <family val="3"/>
        <charset val="128"/>
      </rPr>
      <t>木造建物でIw値が１．０未満</t>
    </r>
    <r>
      <rPr>
        <sz val="11"/>
        <rFont val="ＭＳ Ｐゴシック"/>
        <family val="3"/>
        <charset val="128"/>
      </rPr>
      <t>と判定された場合は、</t>
    </r>
    <phoneticPr fontId="1"/>
  </si>
  <si>
    <t>耐震補強工事の「⑩実施状況」、「⑪実施時期」、「⑫工事実施後のIs値（あるいはIw値）」について入力してください。</t>
    <rPh sb="48" eb="50">
      <t>ニュウリョク</t>
    </rPh>
    <phoneticPr fontId="1"/>
  </si>
  <si>
    <r>
      <t>⑫　工事実施後のIs値（</t>
    </r>
    <r>
      <rPr>
        <sz val="9"/>
        <rFont val="ＭＳ Ｐゴシック"/>
        <family val="3"/>
        <charset val="128"/>
      </rPr>
      <t>あるいは</t>
    </r>
    <r>
      <rPr>
        <sz val="11"/>
        <rFont val="ＭＳ Ｐゴシック"/>
        <family val="3"/>
        <charset val="128"/>
      </rPr>
      <t>Iw値）</t>
    </r>
    <rPh sb="2" eb="4">
      <t>コウジ</t>
    </rPh>
    <rPh sb="4" eb="6">
      <t>ジッシ</t>
    </rPh>
    <rPh sb="6" eb="7">
      <t>ゴ</t>
    </rPh>
    <rPh sb="10" eb="11">
      <t>チ</t>
    </rPh>
    <rPh sb="18" eb="19">
      <t>チ</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</si>
  <si>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17"/>
  </si>
  <si>
    <t>時価(R7.3.31)</t>
    <phoneticPr fontId="1"/>
  </si>
  <si>
    <r>
      <t>（ア）</t>
    </r>
    <r>
      <rPr>
        <b/>
        <sz val="11"/>
        <rFont val="ＭＳ Ｐゴシック"/>
        <family val="3"/>
        <charset val="128"/>
      </rPr>
      <t>貯水槽経由</t>
    </r>
    <r>
      <rPr>
        <sz val="11"/>
        <rFont val="ＭＳ Ｐゴシック"/>
        <family val="2"/>
        <charset val="128"/>
      </rPr>
      <t>の水道水を水源とする飲料水の水質検査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</si>
  <si>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</si>
  <si>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（イ）</t>
    </r>
    <r>
      <rPr>
        <b/>
        <sz val="11"/>
        <rFont val="ＭＳ Ｐゴシック"/>
        <family val="3"/>
        <charset val="128"/>
      </rPr>
      <t>貯水槽経由</t>
    </r>
    <r>
      <rPr>
        <sz val="11"/>
        <rFont val="ＭＳ Ｐゴシック"/>
        <family val="2"/>
        <charset val="128"/>
      </rPr>
      <t>の水道水を水源とする飲料水の施設・設備検査</t>
    </r>
    <r>
      <rPr>
        <b/>
        <sz val="11"/>
        <rFont val="ＭＳ Ｐゴシック"/>
        <family val="3"/>
        <charset val="128"/>
      </rPr>
      <t>（年度１回）</t>
    </r>
    <phoneticPr fontId="1"/>
  </si>
  <si>
    <t>（７）イ　３飲料水に供していない井戸水等をプールの原水として</t>
    <rPh sb="6" eb="9">
      <t>インリョウスイ</t>
    </rPh>
    <rPh sb="10" eb="11">
      <t>キョウ</t>
    </rPh>
    <phoneticPr fontId="1"/>
  </si>
  <si>
    <t>⇒　下記の（イ）に入力</t>
    <rPh sb="9" eb="11">
      <t>ニュウリョク</t>
    </rPh>
    <phoneticPr fontId="1"/>
  </si>
  <si>
    <r>
      <t>（ア）井戸水等を水源とする飲料水の日常検査</t>
    </r>
    <r>
      <rPr>
        <b/>
        <sz val="11"/>
        <rFont val="ＭＳ Ｐゴシック"/>
        <family val="3"/>
        <charset val="128"/>
      </rPr>
      <t>（毎日実施）</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</si>
  <si>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</si>
  <si>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</si>
  <si>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</si>
  <si>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</si>
  <si>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　１雑用水（雨水、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</si>
  <si>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</si>
  <si>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</si>
  <si>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（イ）浄化槽の保守点検（</t>
    </r>
    <r>
      <rPr>
        <u/>
        <sz val="11"/>
        <rFont val="ＭＳ Ｐゴシック"/>
        <family val="3"/>
        <charset val="128"/>
      </rPr>
      <t>処理対象人員及び処理方式によって点検頻度が異なります</t>
    </r>
    <r>
      <rPr>
        <sz val="11"/>
        <rFont val="ＭＳ Ｐゴシック"/>
        <family val="2"/>
        <charset val="128"/>
      </rPr>
      <t>）</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</si>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</sst>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円&quot;;;&quot;円&quot;"/>
    <numFmt numFmtId="177" formatCode="#,##0&quot;円&quot;;&quot;△&quot;#,##0&quot;円&quot;;&quot;円&quot;"/>
    <numFmt numFmtId="178" formatCode="0;&quot;▲ &quot;0"/>
    <numFmt numFmtId="179" formatCode="0.0%"/>
  </numFmts>
  <fonts count="93">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name val="ＭＳ Ｐゴシック"/>
      <family val="3"/>
      <charset val="128"/>
    </font>
    <font>
      <sz val="11"/>
      <color theme="1"/>
      <name val="ＭＳ Ｐゴシック"/>
      <family val="3"/>
      <charset val="128"/>
    </font>
    <font>
      <sz val="11"/>
      <name val="ＭＳ Ｐゴシック"/>
      <family val="3"/>
      <charset val="128"/>
    </font>
    <font>
      <u/>
      <sz val="11"/>
      <color theme="1"/>
      <name val="ＭＳ Ｐゴシック"/>
      <family val="3"/>
      <charset val="128"/>
    </font>
    <font>
      <sz val="12"/>
      <color theme="1"/>
      <name val="ＭＳ Ｐゴシック"/>
      <family val="3"/>
      <charset val="128"/>
    </font>
    <font>
      <sz val="12"/>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sz val="9"/>
      <name val="ＭＳ Ｐゴシック"/>
      <family val="3"/>
      <charset val="128"/>
    </font>
    <font>
      <sz val="10"/>
      <name val="ＭＳ Ｐゴシック"/>
      <family val="3"/>
      <charset val="128"/>
    </font>
    <font>
      <b/>
      <sz val="12"/>
      <name val="ＭＳ Ｐゴシック"/>
      <family val="3"/>
      <charset val="128"/>
    </font>
    <font>
      <sz val="1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9"/>
      <color rgb="FFFF0000"/>
      <name val="ＭＳ 明朝"/>
      <family val="1"/>
      <charset val="128"/>
    </font>
    <font>
      <b/>
      <sz val="14"/>
      <color rgb="FFFF0000"/>
      <name val="ＭＳ 明朝"/>
      <family val="1"/>
      <charset val="128"/>
    </font>
    <font>
      <b/>
      <sz val="14"/>
      <name val="ＭＳ 明朝"/>
      <family val="1"/>
      <charset val="128"/>
    </font>
    <font>
      <b/>
      <sz val="14"/>
      <color rgb="FFFF0000"/>
      <name val="ＭＳ ゴシック"/>
      <family val="3"/>
      <charset val="128"/>
    </font>
    <font>
      <b/>
      <sz val="24"/>
      <color theme="1"/>
      <name val="ＭＳ Ｐゴシック"/>
      <family val="3"/>
      <charset val="128"/>
    </font>
    <font>
      <sz val="12"/>
      <name val="ＭＳ 明朝"/>
      <family val="1"/>
      <charset val="128"/>
    </font>
    <font>
      <b/>
      <sz val="16"/>
      <color theme="1"/>
      <name val="ＭＳ Ｐゴシック"/>
      <family val="3"/>
      <charset val="128"/>
    </font>
    <font>
      <sz val="11"/>
      <color theme="0"/>
      <name val="ＭＳ Ｐゴシック"/>
      <family val="2"/>
      <charset val="128"/>
    </font>
    <font>
      <b/>
      <sz val="14"/>
      <color rgb="FFFF0000"/>
      <name val="ＭＳ Ｐゴシック"/>
      <family val="3"/>
      <charset val="128"/>
    </font>
    <font>
      <sz val="14"/>
      <color theme="0"/>
      <name val="ＭＳ Ｐゴシック"/>
      <family val="3"/>
      <charset val="128"/>
    </font>
    <font>
      <b/>
      <sz val="9"/>
      <name val="ＭＳ Ｐゴシック"/>
      <family val="3"/>
      <charset val="128"/>
    </font>
    <font>
      <u/>
      <sz val="10"/>
      <name val="ＭＳ Ｐゴシック"/>
      <family val="3"/>
      <charset val="128"/>
    </font>
    <font>
      <b/>
      <u/>
      <sz val="12"/>
      <color rgb="FFFF0000"/>
      <name val="ＭＳ Ｐゴシック"/>
      <family val="3"/>
      <charset val="128"/>
    </font>
    <font>
      <u/>
      <sz val="9"/>
      <color rgb="FFFF0000"/>
      <name val="ＭＳ Ｐゴシック"/>
      <family val="3"/>
      <charset val="128"/>
    </font>
    <font>
      <u/>
      <sz val="11"/>
      <name val="ＭＳ Ｐゴシック"/>
      <family val="3"/>
      <charset val="128"/>
    </font>
    <font>
      <sz val="14"/>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b/>
      <u/>
      <sz val="11"/>
      <name val="ＭＳ Ｐゴシック"/>
      <family val="3"/>
      <charset val="128"/>
    </font>
    <font>
      <sz val="11"/>
      <name val="ＭＳ Ｐゴシック"/>
      <family val="2"/>
      <charset val="128"/>
    </font>
    <font>
      <sz val="22"/>
      <color theme="0"/>
      <name val="Yu Gothic UI Semibold"/>
      <family val="3"/>
      <charset val="128"/>
    </font>
    <font>
      <sz val="8"/>
      <name val="ＭＳ Ｐゴシック"/>
      <family val="3"/>
      <charset val="128"/>
    </font>
    <font>
      <strike/>
      <sz val="11"/>
      <name val="ＭＳ Ｐゴシック"/>
      <family val="3"/>
      <charset val="128"/>
    </font>
    <font>
      <strike/>
      <sz val="9"/>
      <name val="ＭＳ Ｐゴシック"/>
      <family val="3"/>
      <charset val="128"/>
    </font>
    <font>
      <u/>
      <sz val="12"/>
      <color rgb="FFFF0000"/>
      <name val="ＭＳ Ｐゴシック"/>
      <family val="3"/>
      <charset val="128"/>
    </font>
    <font>
      <sz val="12"/>
      <name val="ＭＳ Ｐゴシック"/>
      <family val="2"/>
      <charset val="128"/>
    </font>
    <font>
      <b/>
      <sz val="28"/>
      <name val="ＭＳ Ｐゴシック"/>
      <family val="3"/>
      <charset val="128"/>
    </font>
    <font>
      <sz val="28"/>
      <name val="ＭＳ Ｐゴシック"/>
      <family val="3"/>
      <charset val="128"/>
    </font>
    <font>
      <b/>
      <sz val="18"/>
      <name val="ＭＳ Ｐゴシック"/>
      <family val="3"/>
      <charset val="128"/>
    </font>
    <font>
      <sz val="18"/>
      <name val="ＭＳ Ｐゴシック"/>
      <family val="3"/>
      <charset val="128"/>
    </font>
    <font>
      <u/>
      <sz val="11"/>
      <name val="ＭＳ Ｐゴシック"/>
      <family val="2"/>
      <charset val="128"/>
    </font>
    <font>
      <u/>
      <sz val="14"/>
      <name val="ＭＳ Ｐゴシック"/>
      <family val="3"/>
      <charset val="128"/>
    </font>
    <font>
      <sz val="9"/>
      <name val="ＭＳ Ｐゴシック"/>
      <family val="2"/>
      <charset val="128"/>
    </font>
    <font>
      <sz val="14"/>
      <name val="ＭＳ Ｐゴシック"/>
      <family val="2"/>
      <charset val="128"/>
    </font>
    <font>
      <sz val="7"/>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9"/>
      <name val="ＭＳ ゴシック"/>
      <family val="3"/>
      <charset val="128"/>
    </font>
    <font>
      <u/>
      <sz val="9"/>
      <name val="ＭＳ ゴシック"/>
      <family val="3"/>
      <charset val="128"/>
    </font>
    <font>
      <b/>
      <sz val="14"/>
      <name val="ＭＳ ゴシック"/>
      <family val="3"/>
      <charset val="128"/>
    </font>
  </fonts>
  <fills count="15">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249977111117893"/>
        <bgColor indexed="64"/>
      </patternFill>
    </fill>
  </fills>
  <borders count="29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diagonalDown="1">
      <left style="thin">
        <color auto="1"/>
      </left>
      <right/>
      <top style="thin">
        <color indexed="64"/>
      </top>
      <bottom/>
      <diagonal style="thin">
        <color auto="1"/>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rgb="FFFF0000"/>
      </top>
      <bottom style="thin">
        <color rgb="FFFF0000"/>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style="medium">
        <color rgb="FFFF0000"/>
      </left>
      <right/>
      <top/>
      <bottom/>
      <diagonal/>
    </border>
    <border>
      <left/>
      <right style="medium">
        <color rgb="FFFF0000"/>
      </right>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hair">
        <color indexed="64"/>
      </left>
      <right style="thin">
        <color auto="1"/>
      </right>
      <top style="thin">
        <color indexed="64"/>
      </top>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rgb="FFFF0000"/>
      </right>
      <top style="hair">
        <color rgb="FFFF0000"/>
      </top>
      <bottom/>
      <diagonal/>
    </border>
    <border>
      <left style="thin">
        <color rgb="FFFF0000"/>
      </left>
      <right style="thin">
        <color rgb="FFFF0000"/>
      </right>
      <top/>
      <bottom style="hair">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diagonalDown="1">
      <left style="thin">
        <color auto="1"/>
      </left>
      <right style="thin">
        <color auto="1"/>
      </right>
      <top/>
      <bottom/>
      <diagonal style="thin">
        <color auto="1"/>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top style="hair">
        <color rgb="FFFF0000"/>
      </top>
      <bottom style="hair">
        <color rgb="FFFF0000"/>
      </bottom>
      <diagonal/>
    </border>
    <border>
      <left/>
      <right/>
      <top style="hair">
        <color rgb="FFFF0000"/>
      </top>
      <bottom style="hair">
        <color rgb="FFFF0000"/>
      </bottom>
      <diagonal/>
    </border>
    <border>
      <left/>
      <right style="thin">
        <color rgb="FFFF0000"/>
      </right>
      <top style="hair">
        <color rgb="FFFF0000"/>
      </top>
      <bottom style="hair">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hair">
        <color indexed="64"/>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auto="1"/>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right style="thin">
        <color rgb="FFFF0000"/>
      </right>
      <top style="thin">
        <color auto="1"/>
      </top>
      <bottom style="thin">
        <color indexed="64"/>
      </bottom>
      <diagonal/>
    </border>
    <border>
      <left style="thin">
        <color rgb="FFFF0000"/>
      </left>
      <right style="thin">
        <color auto="1"/>
      </right>
      <top style="thin">
        <color auto="1"/>
      </top>
      <bottom style="thin">
        <color indexed="64"/>
      </bottom>
      <diagonal/>
    </border>
    <border>
      <left style="thin">
        <color rgb="FFFF0000"/>
      </left>
      <right/>
      <top style="thin">
        <color indexed="64"/>
      </top>
      <bottom style="thin">
        <color indexed="64"/>
      </bottom>
      <diagonal/>
    </border>
    <border>
      <left style="thin">
        <color indexed="64"/>
      </left>
      <right style="thin">
        <color rgb="FFFF0000"/>
      </right>
      <top style="hair">
        <color indexed="64"/>
      </top>
      <bottom style="hair">
        <color indexed="64"/>
      </bottom>
      <diagonal/>
    </border>
    <border>
      <left style="thin">
        <color rgb="FFFF0000"/>
      </left>
      <right style="thin">
        <color rgb="FFFF0000"/>
      </right>
      <top style="hair">
        <color rgb="FFFF0000"/>
      </top>
      <bottom style="hair">
        <color indexed="64"/>
      </bottom>
      <diagonal/>
    </border>
    <border>
      <left style="thin">
        <color rgb="FFFF0000"/>
      </left>
      <right style="thin">
        <color rgb="FFFF0000"/>
      </right>
      <top style="hair">
        <color indexed="64"/>
      </top>
      <bottom style="thin">
        <color rgb="FFFF00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style="medium">
        <color auto="1"/>
      </left>
      <right style="thick">
        <color rgb="FFFF0000"/>
      </right>
      <top style="medium">
        <color auto="1"/>
      </top>
      <bottom style="thick">
        <color rgb="FFFF0000"/>
      </bottom>
      <diagonal/>
    </border>
    <border diagonalDown="1">
      <left style="medium">
        <color indexed="64"/>
      </left>
      <right style="thick">
        <color rgb="FFFF0000"/>
      </right>
      <top style="medium">
        <color indexed="64"/>
      </top>
      <bottom style="thick">
        <color rgb="FFFF0000"/>
      </bottom>
      <diagonal style="medium">
        <color auto="1"/>
      </diagonal>
    </border>
    <border>
      <left style="thin">
        <color rgb="FFFF0000"/>
      </left>
      <right style="thin">
        <color rgb="FFFF0000"/>
      </right>
      <top style="thin">
        <color auto="1"/>
      </top>
      <bottom style="thin">
        <color indexed="64"/>
      </bottom>
      <diagonal/>
    </border>
    <border>
      <left/>
      <right/>
      <top/>
      <bottom style="hair">
        <color rgb="FFFF0000"/>
      </bottom>
      <diagonal/>
    </border>
    <border>
      <left/>
      <right style="thin">
        <color rgb="FFFF0000"/>
      </right>
      <top/>
      <bottom style="hair">
        <color rgb="FFFF0000"/>
      </bottom>
      <diagonal/>
    </border>
    <border>
      <left style="thin">
        <color rgb="FFFF0000"/>
      </left>
      <right style="thin">
        <color auto="1"/>
      </right>
      <top style="hair">
        <color indexed="64"/>
      </top>
      <bottom style="thin">
        <color rgb="FFFF0000"/>
      </bottom>
      <diagonal/>
    </border>
    <border>
      <left style="thin">
        <color auto="1"/>
      </left>
      <right style="thin">
        <color auto="1"/>
      </right>
      <top style="hair">
        <color indexed="64"/>
      </top>
      <bottom style="thin">
        <color rgb="FFFF0000"/>
      </bottom>
      <diagonal/>
    </border>
    <border>
      <left style="thin">
        <color auto="1"/>
      </left>
      <right style="thin">
        <color rgb="FFFF0000"/>
      </right>
      <top style="hair">
        <color indexed="64"/>
      </top>
      <bottom style="thin">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hair">
        <color auto="1"/>
      </left>
      <right style="thin">
        <color rgb="FFFF0000"/>
      </right>
      <top style="thin">
        <color auto="1"/>
      </top>
      <bottom style="thin">
        <color indexed="64"/>
      </bottom>
      <diagonal/>
    </border>
    <border>
      <left style="thin">
        <color rgb="FFFF0000"/>
      </left>
      <right style="thin">
        <color auto="1"/>
      </right>
      <top style="hair">
        <color rgb="FFFF0000"/>
      </top>
      <bottom/>
      <diagonal/>
    </border>
    <border>
      <left style="thin">
        <color auto="1"/>
      </left>
      <right style="thin">
        <color auto="1"/>
      </right>
      <top style="hair">
        <color rgb="FFFF0000"/>
      </top>
      <bottom/>
      <diagonal/>
    </border>
    <border>
      <left style="thin">
        <color auto="1"/>
      </left>
      <right style="thin">
        <color rgb="FFFF0000"/>
      </right>
      <top style="hair">
        <color rgb="FFFF0000"/>
      </top>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right style="thin">
        <color rgb="FFFF0000"/>
      </right>
      <top/>
      <bottom style="thin">
        <color indexed="64"/>
      </bottom>
      <diagonal/>
    </border>
    <border diagonalDown="1">
      <left/>
      <right/>
      <top style="thin">
        <color auto="1"/>
      </top>
      <bottom style="thin">
        <color auto="1"/>
      </bottom>
      <diagonal style="thin">
        <color auto="1"/>
      </diagonal>
    </border>
    <border diagonalDown="1">
      <left/>
      <right style="thin">
        <color rgb="FFFF0000"/>
      </right>
      <top style="thin">
        <color auto="1"/>
      </top>
      <bottom style="thin">
        <color auto="1"/>
      </bottom>
      <diagonal style="thin">
        <color auto="1"/>
      </diagonal>
    </border>
    <border diagonalDown="1">
      <left style="thin">
        <color auto="1"/>
      </left>
      <right/>
      <top style="thin">
        <color auto="1"/>
      </top>
      <bottom style="thin">
        <color rgb="FFFF0000"/>
      </bottom>
      <diagonal style="thin">
        <color auto="1"/>
      </diagonal>
    </border>
    <border diagonalDown="1">
      <left/>
      <right/>
      <top style="thin">
        <color auto="1"/>
      </top>
      <bottom style="thin">
        <color rgb="FFFF0000"/>
      </bottom>
      <diagonal style="thin">
        <color auto="1"/>
      </diagonal>
    </border>
    <border diagonalDown="1">
      <left/>
      <right style="thin">
        <color auto="1"/>
      </right>
      <top style="thin">
        <color auto="1"/>
      </top>
      <bottom style="thin">
        <color rgb="FFFF0000"/>
      </bottom>
      <diagonal style="thin">
        <color auto="1"/>
      </diagonal>
    </border>
    <border>
      <left style="thin">
        <color auto="1"/>
      </left>
      <right/>
      <top/>
      <bottom style="thin">
        <color rgb="FFFF0000"/>
      </bottom>
      <diagonal/>
    </border>
    <border>
      <left/>
      <right style="thin">
        <color indexed="64"/>
      </right>
      <top/>
      <bottom style="thin">
        <color rgb="FFFF0000"/>
      </bottom>
      <diagonal/>
    </border>
    <border>
      <left/>
      <right style="thin">
        <color rgb="FFFF0000"/>
      </right>
      <top style="hair">
        <color auto="1"/>
      </top>
      <bottom style="thin">
        <color auto="1"/>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top style="thin">
        <color auto="1"/>
      </top>
      <bottom style="thin">
        <color auto="1"/>
      </bottom>
      <diagonal/>
    </border>
    <border>
      <left style="hair">
        <color rgb="FFFF0000"/>
      </left>
      <right style="thin">
        <color rgb="FFFF0000"/>
      </right>
      <top style="thin">
        <color auto="1"/>
      </top>
      <bottom style="thin">
        <color auto="1"/>
      </bottom>
      <diagonal/>
    </border>
    <border>
      <left style="thin">
        <color auto="1"/>
      </left>
      <right style="thin">
        <color auto="1"/>
      </right>
      <top/>
      <bottom style="hair">
        <color auto="1"/>
      </bottom>
      <diagonal/>
    </border>
    <border>
      <left/>
      <right/>
      <top style="thick">
        <color rgb="FFFF0000"/>
      </top>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diagonalDown="1">
      <left/>
      <right style="medium">
        <color auto="1"/>
      </right>
      <top style="medium">
        <color auto="1"/>
      </top>
      <bottom style="medium">
        <color auto="1"/>
      </bottom>
      <diagonal style="medium">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diagonal/>
    </border>
    <border>
      <left style="thin">
        <color rgb="FFFF0000"/>
      </left>
      <right style="thin">
        <color auto="1"/>
      </right>
      <top style="hair">
        <color auto="1"/>
      </top>
      <bottom style="thin">
        <color auto="1"/>
      </bottom>
      <diagonal/>
    </border>
    <border>
      <left style="thin">
        <color rgb="FFFF0000"/>
      </left>
      <right/>
      <top/>
      <bottom style="hair">
        <color rgb="FFFF0000"/>
      </bottom>
      <diagonal/>
    </border>
    <border>
      <left style="thin">
        <color rgb="FFFF0000"/>
      </left>
      <right style="thin">
        <color rgb="FFFF0000"/>
      </right>
      <top/>
      <bottom/>
      <diagonal/>
    </border>
    <border>
      <left style="thin">
        <color indexed="64"/>
      </left>
      <right style="hair">
        <color rgb="FFFF0000"/>
      </right>
      <top style="thin">
        <color indexed="64"/>
      </top>
      <bottom style="thin">
        <color indexed="64"/>
      </bottom>
      <diagonal/>
    </border>
    <border>
      <left style="hair">
        <color rgb="FFFF0000"/>
      </left>
      <right style="hair">
        <color rgb="FFFF0000"/>
      </right>
      <top style="thin">
        <color rgb="FFFF0000"/>
      </top>
      <bottom/>
      <diagonal/>
    </border>
    <border>
      <left style="thick">
        <color auto="1"/>
      </left>
      <right/>
      <top/>
      <bottom/>
      <diagonal/>
    </border>
    <border>
      <left style="thick">
        <color auto="1"/>
      </left>
      <right style="thick">
        <color auto="1"/>
      </right>
      <top/>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style="thin">
        <color rgb="FFFF0000"/>
      </left>
      <right/>
      <top style="thin">
        <color rgb="FFFF0000"/>
      </top>
      <bottom style="thick">
        <color auto="1"/>
      </bottom>
      <diagonal/>
    </border>
    <border>
      <left/>
      <right/>
      <top style="thin">
        <color rgb="FFFF0000"/>
      </top>
      <bottom style="thick">
        <color auto="1"/>
      </bottom>
      <diagonal/>
    </border>
    <border>
      <left/>
      <right style="thin">
        <color rgb="FFFF0000"/>
      </right>
      <top style="thin">
        <color rgb="FFFF0000"/>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thin">
        <color indexed="64"/>
      </top>
      <bottom style="hair">
        <color rgb="FFFF0000"/>
      </bottom>
      <diagonal/>
    </border>
    <border>
      <left style="thin">
        <color rgb="FFFF0000"/>
      </left>
      <right/>
      <top style="hair">
        <color rgb="FFFF0000"/>
      </top>
      <bottom style="thin">
        <color auto="1"/>
      </bottom>
      <diagonal/>
    </border>
    <border>
      <left/>
      <right style="thin">
        <color rgb="FFFF0000"/>
      </right>
      <top style="hair">
        <color rgb="FFFF0000"/>
      </top>
      <bottom style="thin">
        <color auto="1"/>
      </bottom>
      <diagonal/>
    </border>
    <border>
      <left/>
      <right style="thick">
        <color auto="1"/>
      </right>
      <top style="hair">
        <color rgb="FFFF0000"/>
      </top>
      <bottom style="thin">
        <color auto="1"/>
      </bottom>
      <diagonal/>
    </border>
    <border>
      <left/>
      <right style="thick">
        <color auto="1"/>
      </right>
      <top style="hair">
        <color auto="1"/>
      </top>
      <bottom style="hair">
        <color auto="1"/>
      </bottom>
      <diagonal/>
    </border>
    <border>
      <left/>
      <right style="thick">
        <color auto="1"/>
      </right>
      <top style="thin">
        <color rgb="FFFF0000"/>
      </top>
      <bottom style="thin">
        <color rgb="FFFF0000"/>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ck">
        <color auto="1"/>
      </right>
      <top style="thin">
        <color auto="1"/>
      </top>
      <bottom/>
      <diagonal/>
    </border>
    <border>
      <left/>
      <right style="thick">
        <color auto="1"/>
      </right>
      <top/>
      <bottom/>
      <diagonal/>
    </border>
    <border>
      <left/>
      <right style="thick">
        <color auto="1"/>
      </right>
      <top/>
      <bottom style="thin">
        <color auto="1"/>
      </bottom>
      <diagonal/>
    </border>
    <border diagonalDown="1">
      <left/>
      <right style="thin">
        <color auto="1"/>
      </right>
      <top style="thin">
        <color indexed="64"/>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FF0000"/>
      </left>
      <right/>
      <top style="thin">
        <color indexed="64"/>
      </top>
      <bottom style="thin">
        <color rgb="FFFF0000"/>
      </bottom>
      <diagonal/>
    </border>
    <border>
      <left/>
      <right style="thin">
        <color rgb="FFFF0000"/>
      </right>
      <top style="thin">
        <color indexed="64"/>
      </top>
      <bottom style="thin">
        <color rgb="FFFF0000"/>
      </bottom>
      <diagonal/>
    </border>
  </borders>
  <cellStyleXfs count="6">
    <xf numFmtId="0" fontId="0" fillId="0" borderId="0">
      <alignment vertical="center"/>
    </xf>
    <xf numFmtId="38" fontId="8"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9" fontId="8" fillId="0" borderId="0" applyFont="0" applyFill="0" applyBorder="0" applyAlignment="0" applyProtection="0">
      <alignment vertical="center"/>
    </xf>
  </cellStyleXfs>
  <cellXfs count="2578">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8" xfId="0" applyBorder="1">
      <alignment vertical="center"/>
    </xf>
    <xf numFmtId="0" fontId="0" fillId="0" borderId="10" xfId="0" applyBorder="1">
      <alignment vertical="center"/>
    </xf>
    <xf numFmtId="0" fontId="4" fillId="0" borderId="0" xfId="0" applyFont="1">
      <alignment vertical="center"/>
    </xf>
    <xf numFmtId="0" fontId="5"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5" fillId="0" borderId="20" xfId="0" applyFont="1" applyBorder="1">
      <alignment vertical="center"/>
    </xf>
    <xf numFmtId="0" fontId="5" fillId="0" borderId="35" xfId="0" applyFont="1" applyBorder="1" applyAlignment="1">
      <alignment horizontal="center" vertical="center"/>
    </xf>
    <xf numFmtId="0" fontId="14" fillId="0" borderId="0" xfId="3" applyFont="1">
      <alignment vertical="center"/>
    </xf>
    <xf numFmtId="0" fontId="16" fillId="0" borderId="0" xfId="3" applyFont="1">
      <alignment vertical="center"/>
    </xf>
    <xf numFmtId="0" fontId="19" fillId="0" borderId="0" xfId="3" applyFont="1">
      <alignment vertical="center"/>
    </xf>
    <xf numFmtId="0" fontId="16" fillId="0" borderId="48" xfId="3" applyFont="1" applyBorder="1" applyAlignment="1">
      <alignment horizontal="center" vertical="center"/>
    </xf>
    <xf numFmtId="0" fontId="16" fillId="0" borderId="51" xfId="3" applyFont="1" applyBorder="1" applyAlignment="1">
      <alignment horizontal="center" vertical="center"/>
    </xf>
    <xf numFmtId="0" fontId="21" fillId="0" borderId="0" xfId="3" applyFont="1">
      <alignment vertical="center"/>
    </xf>
    <xf numFmtId="0" fontId="16" fillId="0" borderId="54" xfId="3" applyFont="1" applyBorder="1" applyAlignment="1">
      <alignment horizontal="center" vertical="center"/>
    </xf>
    <xf numFmtId="0" fontId="16" fillId="0" borderId="46" xfId="3" applyFont="1" applyBorder="1" applyAlignment="1">
      <alignment horizontal="center" vertical="center"/>
    </xf>
    <xf numFmtId="0" fontId="16" fillId="0" borderId="47" xfId="3" applyFont="1" applyBorder="1" applyAlignment="1">
      <alignment horizontal="center" vertical="center"/>
    </xf>
    <xf numFmtId="177" fontId="16" fillId="0" borderId="0" xfId="3" applyNumberFormat="1" applyFont="1" applyAlignment="1">
      <alignment horizontal="right" vertical="center"/>
    </xf>
    <xf numFmtId="0" fontId="16" fillId="0" borderId="60" xfId="3" applyFont="1" applyBorder="1" applyAlignment="1">
      <alignment horizontal="center" vertical="center"/>
    </xf>
    <xf numFmtId="0" fontId="16" fillId="0" borderId="61" xfId="3" applyFont="1" applyBorder="1" applyAlignment="1">
      <alignment horizontal="center" vertical="center"/>
    </xf>
    <xf numFmtId="0" fontId="16" fillId="0" borderId="62" xfId="3" applyFont="1" applyBorder="1" applyAlignment="1">
      <alignment horizontal="center" vertical="center"/>
    </xf>
    <xf numFmtId="0" fontId="23" fillId="0" borderId="0" xfId="3" applyFont="1">
      <alignment vertical="center"/>
    </xf>
    <xf numFmtId="0" fontId="0" fillId="0" borderId="14" xfId="0" applyBorder="1">
      <alignment vertical="center"/>
    </xf>
    <xf numFmtId="0" fontId="0" fillId="0" borderId="27" xfId="0" applyBorder="1">
      <alignment vertical="center"/>
    </xf>
    <xf numFmtId="0" fontId="0" fillId="0" borderId="7" xfId="0" applyBorder="1">
      <alignment vertical="center"/>
    </xf>
    <xf numFmtId="0" fontId="25" fillId="0" borderId="0" xfId="0" applyFont="1">
      <alignment vertical="center"/>
    </xf>
    <xf numFmtId="0" fontId="9" fillId="0" borderId="0" xfId="0" applyFont="1">
      <alignment vertical="center"/>
    </xf>
    <xf numFmtId="0" fontId="32" fillId="0" borderId="0" xfId="0" applyFont="1">
      <alignment vertical="center"/>
    </xf>
    <xf numFmtId="0" fontId="33" fillId="0" borderId="0" xfId="0" applyFont="1">
      <alignment vertical="center"/>
    </xf>
    <xf numFmtId="0" fontId="0" fillId="0" borderId="4" xfId="0" applyBorder="1">
      <alignment vertical="center"/>
    </xf>
    <xf numFmtId="0" fontId="0" fillId="0" borderId="4" xfId="0" applyBorder="1" applyAlignment="1">
      <alignment vertical="center" wrapText="1"/>
    </xf>
    <xf numFmtId="0" fontId="0" fillId="0" borderId="13" xfId="0" applyBorder="1">
      <alignment vertical="center"/>
    </xf>
    <xf numFmtId="0" fontId="0" fillId="0" borderId="14" xfId="0" applyBorder="1" applyAlignment="1">
      <alignment vertical="center" wrapText="1"/>
    </xf>
    <xf numFmtId="0" fontId="0" fillId="0" borderId="5" xfId="0" applyBorder="1">
      <alignment vertical="center"/>
    </xf>
    <xf numFmtId="0" fontId="0" fillId="0" borderId="7" xfId="0" applyBorder="1" applyAlignment="1">
      <alignment vertical="center" wrapText="1"/>
    </xf>
    <xf numFmtId="0" fontId="0" fillId="0" borderId="87" xfId="0" applyBorder="1">
      <alignment vertical="center"/>
    </xf>
    <xf numFmtId="0" fontId="0" fillId="0" borderId="0" xfId="0" applyAlignment="1">
      <alignment vertical="top"/>
    </xf>
    <xf numFmtId="0" fontId="0" fillId="0" borderId="4" xfId="0" applyBorder="1" applyAlignment="1">
      <alignment vertical="top"/>
    </xf>
    <xf numFmtId="0" fontId="0" fillId="0" borderId="8" xfId="0" applyBorder="1" applyAlignment="1">
      <alignment vertical="top"/>
    </xf>
    <xf numFmtId="0" fontId="0" fillId="0" borderId="10" xfId="0" applyBorder="1" applyAlignment="1">
      <alignment vertical="top"/>
    </xf>
    <xf numFmtId="0" fontId="0" fillId="0" borderId="0" xfId="0" applyAlignment="1">
      <alignment vertical="top" wrapText="1"/>
    </xf>
    <xf numFmtId="0" fontId="0" fillId="0" borderId="15" xfId="0" applyBorder="1" applyAlignment="1">
      <alignment vertical="top"/>
    </xf>
    <xf numFmtId="0" fontId="0" fillId="0" borderId="4" xfId="0" applyBorder="1" applyAlignment="1">
      <alignment vertical="top" wrapText="1"/>
    </xf>
    <xf numFmtId="0" fontId="0" fillId="0" borderId="83" xfId="0" applyBorder="1">
      <alignment vertical="center"/>
    </xf>
    <xf numFmtId="0" fontId="0" fillId="0" borderId="84" xfId="0" applyBorder="1">
      <alignment vertical="center"/>
    </xf>
    <xf numFmtId="0" fontId="0" fillId="0" borderId="85" xfId="0" applyBorder="1">
      <alignment vertical="center"/>
    </xf>
    <xf numFmtId="0" fontId="0" fillId="0" borderId="101" xfId="0" applyBorder="1">
      <alignment vertical="center"/>
    </xf>
    <xf numFmtId="0" fontId="0" fillId="0" borderId="102" xfId="0" applyBorder="1">
      <alignment vertical="center"/>
    </xf>
    <xf numFmtId="0" fontId="0" fillId="0" borderId="86" xfId="0" applyBorder="1">
      <alignment vertical="center"/>
    </xf>
    <xf numFmtId="0" fontId="0" fillId="0" borderId="87" xfId="0" applyBorder="1" applyAlignment="1">
      <alignment vertical="top"/>
    </xf>
    <xf numFmtId="0" fontId="0" fillId="0" borderId="87" xfId="0" applyBorder="1" applyAlignment="1">
      <alignment vertical="center" wrapText="1"/>
    </xf>
    <xf numFmtId="0" fontId="0" fillId="0" borderId="88" xfId="0" applyBorder="1">
      <alignment vertical="center"/>
    </xf>
    <xf numFmtId="49" fontId="0" fillId="0" borderId="0" xfId="0" applyNumberFormat="1" applyAlignment="1">
      <alignment vertical="top"/>
    </xf>
    <xf numFmtId="0" fontId="0" fillId="0" borderId="5" xfId="0" applyBorder="1" applyAlignment="1">
      <alignment vertical="top"/>
    </xf>
    <xf numFmtId="0" fontId="0" fillId="0" borderId="13" xfId="0" applyBorder="1" applyAlignment="1">
      <alignment vertical="center" wrapText="1"/>
    </xf>
    <xf numFmtId="0" fontId="0" fillId="0" borderId="24" xfId="0" applyBorder="1" applyAlignment="1">
      <alignment vertical="center" wrapText="1"/>
    </xf>
    <xf numFmtId="0" fontId="0" fillId="0" borderId="37" xfId="0" applyBorder="1" applyAlignment="1">
      <alignment vertical="center" wrapText="1"/>
    </xf>
    <xf numFmtId="0" fontId="0" fillId="0" borderId="28" xfId="0" applyBorder="1" applyAlignment="1">
      <alignment vertical="center" wrapText="1"/>
    </xf>
    <xf numFmtId="0" fontId="0" fillId="0" borderId="15" xfId="0" applyBorder="1" applyAlignment="1">
      <alignment vertical="center" wrapText="1"/>
    </xf>
    <xf numFmtId="0" fontId="0" fillId="0" borderId="78" xfId="0" applyBorder="1" applyAlignment="1">
      <alignment vertical="center" wrapText="1"/>
    </xf>
    <xf numFmtId="0" fontId="0" fillId="0" borderId="24" xfId="0" applyBorder="1">
      <alignment vertical="center"/>
    </xf>
    <xf numFmtId="0" fontId="0" fillId="0" borderId="28" xfId="0" applyBorder="1">
      <alignment vertical="center"/>
    </xf>
    <xf numFmtId="0" fontId="0" fillId="0" borderId="0" xfId="0" applyAlignment="1">
      <alignment horizontal="centerContinuous" vertical="center"/>
    </xf>
    <xf numFmtId="0" fontId="42" fillId="0" borderId="0" xfId="3" applyFont="1">
      <alignment vertical="center"/>
    </xf>
    <xf numFmtId="0" fontId="20" fillId="0" borderId="0" xfId="3" applyFont="1">
      <alignment vertical="center"/>
    </xf>
    <xf numFmtId="0" fontId="18" fillId="0" borderId="0" xfId="3" applyFont="1">
      <alignment vertical="center"/>
    </xf>
    <xf numFmtId="0" fontId="43" fillId="0" borderId="0" xfId="0" applyFont="1">
      <alignment vertical="center"/>
    </xf>
    <xf numFmtId="0" fontId="7" fillId="0" borderId="0" xfId="0" applyFont="1" applyAlignment="1">
      <alignment horizontal="centerContinuous" vertical="center"/>
    </xf>
    <xf numFmtId="0" fontId="46" fillId="0" borderId="0" xfId="0" applyFont="1" applyAlignment="1">
      <alignment horizontal="centerContinuous" vertical="center"/>
    </xf>
    <xf numFmtId="0" fontId="45" fillId="0" borderId="0" xfId="0" applyFont="1">
      <alignment vertical="center"/>
    </xf>
    <xf numFmtId="0" fontId="5" fillId="9" borderId="20" xfId="0" applyFont="1" applyFill="1" applyBorder="1">
      <alignment vertical="center"/>
    </xf>
    <xf numFmtId="0" fontId="5" fillId="9" borderId="1" xfId="0" applyFont="1" applyFill="1" applyBorder="1">
      <alignment vertical="center"/>
    </xf>
    <xf numFmtId="0" fontId="0" fillId="0" borderId="19" xfId="0" applyBorder="1">
      <alignment vertical="center"/>
    </xf>
    <xf numFmtId="0" fontId="11" fillId="0" borderId="0" xfId="0" applyFont="1" applyAlignment="1">
      <alignment vertical="center" wrapText="1"/>
    </xf>
    <xf numFmtId="0" fontId="49" fillId="0" borderId="43" xfId="0" applyFont="1" applyBorder="1" applyAlignment="1">
      <alignment horizontal="centerContinuous" vertical="center"/>
    </xf>
    <xf numFmtId="177" fontId="16" fillId="11" borderId="59" xfId="3" applyNumberFormat="1" applyFont="1" applyFill="1" applyBorder="1" applyAlignment="1">
      <alignment horizontal="center" vertical="center"/>
    </xf>
    <xf numFmtId="177" fontId="16" fillId="11" borderId="58" xfId="3" applyNumberFormat="1" applyFont="1" applyFill="1" applyBorder="1" applyAlignment="1">
      <alignment horizontal="center" vertical="center"/>
    </xf>
    <xf numFmtId="0" fontId="51" fillId="0" borderId="0" xfId="3" applyFont="1">
      <alignment vertical="center"/>
    </xf>
    <xf numFmtId="0" fontId="7" fillId="0" borderId="0" xfId="0" applyFont="1">
      <alignment vertical="center"/>
    </xf>
    <xf numFmtId="0" fontId="55" fillId="0" borderId="0" xfId="0" applyFont="1" applyAlignment="1">
      <alignment horizontal="centerContinuous" vertical="center"/>
    </xf>
    <xf numFmtId="0" fontId="56" fillId="0" borderId="0" xfId="3" applyFont="1" applyAlignment="1">
      <alignment horizontal="right" vertical="center"/>
    </xf>
    <xf numFmtId="0" fontId="45" fillId="0" borderId="0" xfId="0" applyFont="1" applyAlignment="1">
      <alignment horizontal="right" vertical="center"/>
    </xf>
    <xf numFmtId="0" fontId="37" fillId="0" borderId="0" xfId="0" applyFont="1" applyAlignment="1">
      <alignment horizontal="right" vertical="center"/>
    </xf>
    <xf numFmtId="0" fontId="0" fillId="0" borderId="9" xfId="0" applyBorder="1">
      <alignment vertical="center"/>
    </xf>
    <xf numFmtId="0" fontId="39" fillId="0" borderId="0" xfId="0" applyFont="1">
      <alignment vertical="center"/>
    </xf>
    <xf numFmtId="0" fontId="26" fillId="0" borderId="0" xfId="0" applyFont="1">
      <alignment vertical="center"/>
    </xf>
    <xf numFmtId="0" fontId="28" fillId="0" borderId="0" xfId="0" applyFont="1">
      <alignment vertical="center"/>
    </xf>
    <xf numFmtId="0" fontId="28" fillId="9" borderId="17" xfId="0" applyFont="1" applyFill="1" applyBorder="1" applyAlignment="1">
      <alignment horizontal="right" vertical="center"/>
    </xf>
    <xf numFmtId="0" fontId="0" fillId="0" borderId="15" xfId="0" applyBorder="1">
      <alignment vertical="center"/>
    </xf>
    <xf numFmtId="0" fontId="0" fillId="0" borderId="0" xfId="0" applyProtection="1">
      <alignment vertical="center"/>
      <protection locked="0"/>
    </xf>
    <xf numFmtId="0" fontId="45" fillId="2" borderId="79" xfId="0" applyFont="1" applyFill="1" applyBorder="1" applyAlignment="1" applyProtection="1">
      <alignment horizontal="right" vertical="center"/>
      <protection locked="0"/>
    </xf>
    <xf numFmtId="0" fontId="10" fillId="0" borderId="0" xfId="0" applyFont="1">
      <alignment vertical="center"/>
    </xf>
    <xf numFmtId="0" fontId="10" fillId="0" borderId="3" xfId="0" applyFont="1" applyBorder="1" applyAlignment="1" applyProtection="1">
      <alignment horizontal="center" vertical="center"/>
      <protection locked="0"/>
    </xf>
    <xf numFmtId="0" fontId="5" fillId="8" borderId="108" xfId="0" applyFont="1" applyFill="1" applyBorder="1">
      <alignment vertical="center"/>
    </xf>
    <xf numFmtId="0" fontId="5" fillId="7" borderId="108" xfId="0" applyFont="1" applyFill="1" applyBorder="1">
      <alignment vertical="center"/>
    </xf>
    <xf numFmtId="0" fontId="5" fillId="7" borderId="108" xfId="0" applyFont="1" applyFill="1" applyBorder="1" applyAlignment="1">
      <alignment vertical="center" shrinkToFit="1"/>
    </xf>
    <xf numFmtId="0" fontId="6" fillId="3" borderId="3" xfId="0" applyFont="1" applyFill="1" applyBorder="1" applyAlignment="1" applyProtection="1">
      <alignment horizontal="center" vertical="center"/>
      <protection locked="0"/>
    </xf>
    <xf numFmtId="0" fontId="5" fillId="6" borderId="190" xfId="0" applyFont="1" applyFill="1" applyBorder="1" applyAlignment="1">
      <alignment horizontal="center" vertical="center"/>
    </xf>
    <xf numFmtId="0" fontId="5" fillId="8" borderId="190" xfId="0" applyFont="1" applyFill="1" applyBorder="1" applyAlignment="1">
      <alignment horizontal="center" vertical="center"/>
    </xf>
    <xf numFmtId="0" fontId="5" fillId="7" borderId="190" xfId="0" applyFont="1" applyFill="1" applyBorder="1" applyAlignment="1">
      <alignment horizontal="center" vertical="center" shrinkToFit="1"/>
    </xf>
    <xf numFmtId="0" fontId="10" fillId="0" borderId="194" xfId="0" applyFont="1" applyBorder="1" applyAlignment="1" applyProtection="1">
      <alignment horizontal="center" vertical="center"/>
      <protection locked="0"/>
    </xf>
    <xf numFmtId="0" fontId="10" fillId="0" borderId="195" xfId="0" applyFont="1" applyBorder="1" applyAlignment="1" applyProtection="1">
      <alignment horizontal="center" vertical="center"/>
      <protection locked="0"/>
    </xf>
    <xf numFmtId="0" fontId="10" fillId="0" borderId="197" xfId="0" applyFont="1" applyBorder="1" applyAlignment="1" applyProtection="1">
      <alignment horizontal="center" vertical="center"/>
      <protection locked="0"/>
    </xf>
    <xf numFmtId="0" fontId="10" fillId="0" borderId="199" xfId="0" applyFont="1" applyBorder="1" applyAlignment="1" applyProtection="1">
      <alignment horizontal="center" vertical="center"/>
      <protection locked="0"/>
    </xf>
    <xf numFmtId="0" fontId="10" fillId="0" borderId="201" xfId="0" applyFont="1" applyBorder="1" applyAlignment="1" applyProtection="1">
      <alignment horizontal="center" vertical="center"/>
      <protection locked="0"/>
    </xf>
    <xf numFmtId="0" fontId="45" fillId="0" borderId="0" xfId="0" applyFont="1" applyAlignment="1">
      <alignment horizontal="center" vertical="center"/>
    </xf>
    <xf numFmtId="0" fontId="5" fillId="9" borderId="19" xfId="0" applyFont="1" applyFill="1" applyBorder="1">
      <alignment vertical="center"/>
    </xf>
    <xf numFmtId="0" fontId="5" fillId="6" borderId="34" xfId="0" applyFont="1" applyFill="1" applyBorder="1">
      <alignment vertical="center"/>
    </xf>
    <xf numFmtId="0" fontId="10" fillId="0" borderId="20" xfId="0" applyFont="1" applyBorder="1">
      <alignment vertical="center"/>
    </xf>
    <xf numFmtId="0" fontId="57" fillId="0" borderId="20" xfId="0" applyFont="1" applyBorder="1">
      <alignment vertical="center"/>
    </xf>
    <xf numFmtId="0" fontId="57" fillId="0" borderId="20" xfId="0" applyFont="1" applyBorder="1" applyAlignment="1">
      <alignment horizontal="center" vertical="center"/>
    </xf>
    <xf numFmtId="0" fontId="10" fillId="0" borderId="21" xfId="0" applyFont="1" applyBorder="1">
      <alignment vertical="center"/>
    </xf>
    <xf numFmtId="0" fontId="37" fillId="0" borderId="0" xfId="0" applyFont="1" applyAlignment="1">
      <alignment horizontal="center" vertical="center"/>
    </xf>
    <xf numFmtId="0" fontId="10" fillId="0" borderId="34" xfId="0" applyFont="1" applyBorder="1">
      <alignment vertical="center"/>
    </xf>
    <xf numFmtId="0" fontId="57" fillId="0" borderId="36" xfId="0" applyFont="1" applyBorder="1" applyAlignment="1">
      <alignment horizontal="center" vertical="center"/>
    </xf>
    <xf numFmtId="0" fontId="10" fillId="0" borderId="45" xfId="0" applyFont="1" applyBorder="1">
      <alignment vertical="center"/>
    </xf>
    <xf numFmtId="0" fontId="57" fillId="0" borderId="45" xfId="0" applyFont="1" applyBorder="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xf>
    <xf numFmtId="0" fontId="60" fillId="0" borderId="0" xfId="0" applyFont="1">
      <alignment vertical="center"/>
    </xf>
    <xf numFmtId="0" fontId="2" fillId="0" borderId="0" xfId="0" applyFont="1" applyAlignment="1"/>
    <xf numFmtId="0" fontId="0" fillId="0" borderId="8" xfId="0" applyBorder="1" applyAlignment="1">
      <alignment horizontal="right" vertical="center"/>
    </xf>
    <xf numFmtId="0" fontId="0" fillId="0" borderId="37" xfId="0" applyBorder="1">
      <alignment vertical="center"/>
    </xf>
    <xf numFmtId="0" fontId="0" fillId="0" borderId="92" xfId="0" applyBorder="1">
      <alignment vertical="center"/>
    </xf>
    <xf numFmtId="0" fontId="35" fillId="6" borderId="4" xfId="2" applyFont="1" applyFill="1" applyBorder="1" applyAlignment="1">
      <alignment horizontal="center" vertical="center"/>
    </xf>
    <xf numFmtId="0" fontId="27" fillId="0" borderId="24" xfId="0" applyFont="1" applyBorder="1" applyAlignment="1">
      <alignment vertical="center" wrapText="1"/>
    </xf>
    <xf numFmtId="0" fontId="27" fillId="0" borderId="4" xfId="0" applyFont="1" applyBorder="1" applyAlignment="1">
      <alignment vertical="center" wrapText="1"/>
    </xf>
    <xf numFmtId="49" fontId="0" fillId="0" borderId="8" xfId="0" applyNumberFormat="1" applyBorder="1" applyAlignment="1">
      <alignment horizontal="right" vertical="center"/>
    </xf>
    <xf numFmtId="0" fontId="0" fillId="0" borderId="24" xfId="0" applyBorder="1" applyAlignment="1">
      <alignment vertical="center" shrinkToFit="1"/>
    </xf>
    <xf numFmtId="0" fontId="28" fillId="0" borderId="5" xfId="0" applyFont="1" applyBorder="1" applyAlignment="1">
      <alignment vertical="top"/>
    </xf>
    <xf numFmtId="0" fontId="0" fillId="0" borderId="6" xfId="0" applyBorder="1" applyAlignment="1">
      <alignment vertical="center" wrapText="1"/>
    </xf>
    <xf numFmtId="0" fontId="27" fillId="0" borderId="28" xfId="0" applyFont="1" applyBorder="1" applyAlignment="1">
      <alignment vertical="center" wrapText="1"/>
    </xf>
    <xf numFmtId="0" fontId="27" fillId="0" borderId="4" xfId="0" applyFont="1" applyBorder="1">
      <alignment vertical="center"/>
    </xf>
    <xf numFmtId="0" fontId="0" fillId="0" borderId="9" xfId="0" applyBorder="1" applyAlignment="1">
      <alignment vertical="center" wrapText="1"/>
    </xf>
    <xf numFmtId="0" fontId="0" fillId="0" borderId="91" xfId="0" applyBorder="1" applyAlignment="1">
      <alignment horizontal="right" vertical="center" textRotation="255"/>
    </xf>
    <xf numFmtId="0" fontId="0" fillId="0" borderId="209" xfId="0" applyBorder="1" applyAlignment="1">
      <alignment vertical="center" wrapText="1"/>
    </xf>
    <xf numFmtId="0" fontId="0" fillId="0" borderId="91" xfId="0" applyBorder="1" applyAlignment="1">
      <alignment horizontal="right" vertical="center" textRotation="255" shrinkToFit="1"/>
    </xf>
    <xf numFmtId="0" fontId="0" fillId="0" borderId="210" xfId="0" applyBorder="1" applyAlignment="1">
      <alignment vertical="center" wrapText="1"/>
    </xf>
    <xf numFmtId="0" fontId="0" fillId="0" borderId="106" xfId="0" applyBorder="1" applyAlignment="1">
      <alignment vertical="center" wrapText="1"/>
    </xf>
    <xf numFmtId="0" fontId="0" fillId="0" borderId="94" xfId="0" applyBorder="1" applyAlignment="1">
      <alignment vertical="center" wrapText="1"/>
    </xf>
    <xf numFmtId="0" fontId="0" fillId="0" borderId="211" xfId="0" applyBorder="1" applyAlignment="1">
      <alignment horizontal="right" vertical="center" wrapText="1"/>
    </xf>
    <xf numFmtId="0" fontId="27" fillId="0" borderId="27" xfId="0" applyFont="1" applyBorder="1" applyAlignment="1">
      <alignment vertical="center" wrapText="1"/>
    </xf>
    <xf numFmtId="0" fontId="0" fillId="0" borderId="13" xfId="0" applyBorder="1" applyAlignment="1">
      <alignment vertical="top"/>
    </xf>
    <xf numFmtId="0" fontId="0" fillId="0" borderId="92" xfId="0" applyBorder="1" applyAlignment="1">
      <alignment vertical="center" wrapText="1"/>
    </xf>
    <xf numFmtId="0" fontId="5" fillId="0" borderId="0" xfId="0" applyFont="1" applyAlignment="1">
      <alignment vertical="top"/>
    </xf>
    <xf numFmtId="0" fontId="27" fillId="0" borderId="0" xfId="0" applyFont="1" applyAlignment="1">
      <alignment vertical="top"/>
    </xf>
    <xf numFmtId="0" fontId="0" fillId="0" borderId="25" xfId="0" applyBorder="1" applyAlignment="1">
      <alignment vertical="center" shrinkToFit="1"/>
    </xf>
    <xf numFmtId="0" fontId="0" fillId="0" borderId="27" xfId="0" applyBorder="1" applyAlignment="1">
      <alignment vertical="center" wrapText="1"/>
    </xf>
    <xf numFmtId="0" fontId="0" fillId="0" borderId="40" xfId="0" applyBorder="1" applyAlignment="1">
      <alignment vertical="center" wrapText="1"/>
    </xf>
    <xf numFmtId="0" fontId="0" fillId="0" borderId="91" xfId="0" applyBorder="1" applyAlignment="1">
      <alignment vertical="center" shrinkToFit="1"/>
    </xf>
    <xf numFmtId="0" fontId="0" fillId="0" borderId="93" xfId="0" applyBorder="1" applyAlignment="1">
      <alignment horizontal="right" vertical="center" textRotation="255"/>
    </xf>
    <xf numFmtId="0" fontId="16" fillId="0" borderId="57" xfId="3" applyFont="1" applyBorder="1" applyAlignment="1" applyProtection="1">
      <alignment horizontal="center" vertical="center"/>
      <protection locked="0"/>
    </xf>
    <xf numFmtId="0" fontId="42" fillId="0" borderId="0" xfId="0" applyFont="1">
      <alignment vertical="center"/>
    </xf>
    <xf numFmtId="0" fontId="0" fillId="0" borderId="8" xfId="0" applyBorder="1" applyAlignment="1">
      <alignment horizontal="right" vertical="top"/>
    </xf>
    <xf numFmtId="0" fontId="28" fillId="0" borderId="37" xfId="0" applyFont="1" applyBorder="1" applyAlignment="1">
      <alignment vertical="center" wrapText="1"/>
    </xf>
    <xf numFmtId="0" fontId="65" fillId="0" borderId="37" xfId="0" applyFont="1" applyBorder="1" applyAlignment="1">
      <alignment vertical="center" wrapText="1"/>
    </xf>
    <xf numFmtId="0" fontId="37" fillId="0" borderId="10" xfId="0" applyFont="1" applyBorder="1" applyAlignment="1">
      <alignment vertical="top"/>
    </xf>
    <xf numFmtId="0" fontId="28" fillId="0" borderId="28" xfId="0" applyFont="1" applyBorder="1" applyAlignment="1">
      <alignment vertical="center" wrapText="1"/>
    </xf>
    <xf numFmtId="0" fontId="29" fillId="0" borderId="37" xfId="0" applyFont="1" applyBorder="1">
      <alignment vertical="center"/>
    </xf>
    <xf numFmtId="0" fontId="29" fillId="0" borderId="15" xfId="0" applyFont="1" applyBorder="1">
      <alignment vertical="center"/>
    </xf>
    <xf numFmtId="0" fontId="27" fillId="0" borderId="7" xfId="0" applyFont="1" applyBorder="1" applyAlignment="1">
      <alignment vertical="center" wrapText="1"/>
    </xf>
    <xf numFmtId="0" fontId="27" fillId="0" borderId="37" xfId="0" applyFont="1" applyBorder="1" applyAlignment="1">
      <alignment vertical="center" wrapText="1"/>
    </xf>
    <xf numFmtId="0" fontId="27" fillId="0" borderId="92" xfId="0" applyFont="1" applyBorder="1" applyAlignment="1">
      <alignment vertical="center" wrapText="1"/>
    </xf>
    <xf numFmtId="0" fontId="27" fillId="0" borderId="238" xfId="0" applyFont="1" applyBorder="1" applyAlignment="1">
      <alignment vertical="center" wrapText="1"/>
    </xf>
    <xf numFmtId="0" fontId="0" fillId="0" borderId="10" xfId="0" applyBorder="1" applyAlignment="1">
      <alignment horizontal="right" vertical="top"/>
    </xf>
    <xf numFmtId="0" fontId="0" fillId="0" borderId="5" xfId="0" applyBorder="1" applyAlignment="1">
      <alignment horizontal="right" vertical="top"/>
    </xf>
    <xf numFmtId="0" fontId="27" fillId="0" borderId="94" xfId="0" applyFont="1" applyBorder="1" applyAlignment="1">
      <alignment vertical="center" wrapText="1"/>
    </xf>
    <xf numFmtId="0" fontId="0" fillId="0" borderId="15" xfId="0" applyBorder="1" applyAlignment="1">
      <alignment horizontal="right" vertical="top"/>
    </xf>
    <xf numFmtId="0" fontId="29" fillId="0" borderId="94" xfId="0" applyFont="1" applyBorder="1" applyAlignment="1">
      <alignment vertical="center" wrapText="1"/>
    </xf>
    <xf numFmtId="0" fontId="27" fillId="0" borderId="9" xfId="0" applyFont="1" applyBorder="1" applyAlignment="1">
      <alignment vertical="center" wrapText="1"/>
    </xf>
    <xf numFmtId="0" fontId="27" fillId="0" borderId="15" xfId="0" applyFont="1" applyBorder="1" applyAlignment="1">
      <alignment vertical="center" wrapText="1"/>
    </xf>
    <xf numFmtId="0" fontId="27" fillId="0" borderId="13" xfId="0" applyFont="1" applyBorder="1" applyAlignment="1">
      <alignment vertical="center" wrapText="1"/>
    </xf>
    <xf numFmtId="0" fontId="5" fillId="5" borderId="0" xfId="0" applyFont="1" applyFill="1" applyAlignment="1">
      <alignment horizontal="center" vertical="center"/>
    </xf>
    <xf numFmtId="0" fontId="10" fillId="13" borderId="193" xfId="0" applyFont="1" applyFill="1" applyBorder="1" applyAlignment="1">
      <alignment horizontal="center" vertical="center"/>
    </xf>
    <xf numFmtId="0" fontId="10" fillId="5" borderId="239" xfId="0" applyFont="1" applyFill="1" applyBorder="1" applyAlignment="1">
      <alignment horizontal="center" vertical="center"/>
    </xf>
    <xf numFmtId="0" fontId="0" fillId="0" borderId="240" xfId="0" applyBorder="1" applyAlignment="1">
      <alignment horizontal="center" vertical="center"/>
    </xf>
    <xf numFmtId="0" fontId="6" fillId="8" borderId="241" xfId="0" applyFont="1" applyFill="1" applyBorder="1" applyAlignment="1">
      <alignment horizontal="center" vertical="center"/>
    </xf>
    <xf numFmtId="0" fontId="10" fillId="13" borderId="196" xfId="0" applyFont="1" applyFill="1" applyBorder="1" applyAlignment="1">
      <alignment horizontal="center" vertical="center"/>
    </xf>
    <xf numFmtId="0" fontId="10" fillId="13" borderId="22" xfId="0" applyFont="1" applyFill="1" applyBorder="1" applyAlignment="1">
      <alignment horizontal="center" vertical="center"/>
    </xf>
    <xf numFmtId="0" fontId="10" fillId="5" borderId="0" xfId="0" applyFont="1" applyFill="1" applyAlignment="1">
      <alignment horizontal="center" vertical="center"/>
    </xf>
    <xf numFmtId="0" fontId="10" fillId="0" borderId="242" xfId="0" applyFont="1" applyBorder="1">
      <alignment vertical="center"/>
    </xf>
    <xf numFmtId="0" fontId="10" fillId="0" borderId="243" xfId="0" applyFont="1" applyBorder="1">
      <alignment vertical="center"/>
    </xf>
    <xf numFmtId="179" fontId="10" fillId="0" borderId="243" xfId="5" applyNumberFormat="1" applyFont="1" applyBorder="1" applyProtection="1">
      <alignment vertical="center"/>
    </xf>
    <xf numFmtId="0" fontId="6" fillId="8" borderId="244" xfId="0" applyFont="1" applyFill="1" applyBorder="1" applyAlignment="1">
      <alignment horizontal="center" vertical="center"/>
    </xf>
    <xf numFmtId="0" fontId="10" fillId="13" borderId="3" xfId="0" applyFont="1" applyFill="1" applyBorder="1" applyAlignment="1">
      <alignment horizontal="center" vertical="center"/>
    </xf>
    <xf numFmtId="0" fontId="10" fillId="13" borderId="198" xfId="0" applyFont="1" applyFill="1" applyBorder="1" applyAlignment="1">
      <alignment horizontal="center" vertical="center"/>
    </xf>
    <xf numFmtId="0" fontId="10" fillId="13" borderId="199" xfId="0" applyFont="1" applyFill="1" applyBorder="1" applyAlignment="1">
      <alignment horizontal="center" vertical="center"/>
    </xf>
    <xf numFmtId="0" fontId="10" fillId="13" borderId="200" xfId="0" applyFont="1" applyFill="1" applyBorder="1" applyAlignment="1">
      <alignment horizontal="center" vertical="center"/>
    </xf>
    <xf numFmtId="0" fontId="10" fillId="5" borderId="245" xfId="0" applyFont="1" applyFill="1" applyBorder="1" applyAlignment="1">
      <alignment horizontal="center" vertical="center"/>
    </xf>
    <xf numFmtId="0" fontId="5" fillId="8" borderId="34" xfId="0" applyFont="1" applyFill="1" applyBorder="1">
      <alignment vertical="center"/>
    </xf>
    <xf numFmtId="0" fontId="10" fillId="13" borderId="1" xfId="0" applyFont="1" applyFill="1" applyBorder="1" applyAlignment="1">
      <alignment horizontal="center" vertical="center"/>
    </xf>
    <xf numFmtId="0" fontId="10" fillId="5" borderId="45" xfId="0" applyFont="1" applyFill="1" applyBorder="1" applyAlignment="1">
      <alignment horizontal="center" vertical="center"/>
    </xf>
    <xf numFmtId="0" fontId="10" fillId="0" borderId="246" xfId="0" applyFont="1" applyBorder="1" applyAlignment="1" applyProtection="1">
      <alignment horizontal="center" vertical="center"/>
      <protection locked="0"/>
    </xf>
    <xf numFmtId="0" fontId="10" fillId="0" borderId="247"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248" xfId="0" applyFont="1" applyBorder="1" applyAlignment="1" applyProtection="1">
      <alignment horizontal="center" vertical="center"/>
      <protection locked="0"/>
    </xf>
    <xf numFmtId="0" fontId="10" fillId="5" borderId="21" xfId="0" applyFont="1" applyFill="1" applyBorder="1" applyAlignment="1">
      <alignment horizontal="center" vertical="center"/>
    </xf>
    <xf numFmtId="0" fontId="10" fillId="13" borderId="249" xfId="0" applyFont="1" applyFill="1" applyBorder="1" applyAlignment="1">
      <alignment horizontal="center" vertical="center"/>
    </xf>
    <xf numFmtId="0" fontId="10" fillId="0" borderId="249" xfId="0" applyFont="1" applyBorder="1" applyAlignment="1" applyProtection="1">
      <alignment horizontal="center" vertical="center"/>
      <protection locked="0"/>
    </xf>
    <xf numFmtId="0" fontId="10" fillId="0" borderId="250" xfId="0" applyFont="1" applyBorder="1" applyAlignment="1" applyProtection="1">
      <alignment horizontal="center" vertical="center"/>
      <protection locked="0"/>
    </xf>
    <xf numFmtId="0" fontId="10" fillId="13" borderId="251" xfId="0" applyFont="1" applyFill="1" applyBorder="1" applyAlignment="1">
      <alignment horizontal="center" vertical="center"/>
    </xf>
    <xf numFmtId="0" fontId="10" fillId="0" borderId="74" xfId="0" applyFont="1" applyBorder="1" applyAlignment="1">
      <alignment vertical="center" wrapText="1"/>
    </xf>
    <xf numFmtId="0" fontId="10" fillId="0" borderId="75" xfId="0" applyFont="1" applyBorder="1" applyAlignment="1">
      <alignment vertical="center" wrapText="1"/>
    </xf>
    <xf numFmtId="179" fontId="10" fillId="0" borderId="75" xfId="5" applyNumberFormat="1" applyFont="1" applyBorder="1" applyAlignment="1" applyProtection="1">
      <alignment vertical="center" wrapText="1"/>
    </xf>
    <xf numFmtId="0" fontId="10" fillId="13" borderId="202" xfId="0" applyFont="1" applyFill="1" applyBorder="1" applyAlignment="1">
      <alignment horizontal="center" vertical="center"/>
    </xf>
    <xf numFmtId="0" fontId="28" fillId="0" borderId="0" xfId="0" applyFont="1" applyAlignment="1">
      <alignment vertical="center" wrapText="1"/>
    </xf>
    <xf numFmtId="0" fontId="0" fillId="13" borderId="22" xfId="0" applyFill="1" applyBorder="1">
      <alignment vertical="center"/>
    </xf>
    <xf numFmtId="0" fontId="28" fillId="0" borderId="5" xfId="0" applyFont="1" applyBorder="1">
      <alignment vertical="center"/>
    </xf>
    <xf numFmtId="0" fontId="40" fillId="0" borderId="6" xfId="0" applyFont="1" applyBorder="1">
      <alignment vertical="center"/>
    </xf>
    <xf numFmtId="0" fontId="28" fillId="0" borderId="93" xfId="0" applyFont="1" applyBorder="1">
      <alignment vertical="center"/>
    </xf>
    <xf numFmtId="0" fontId="28" fillId="0" borderId="8" xfId="0" applyFont="1" applyBorder="1" applyAlignment="1">
      <alignment vertical="center" wrapText="1"/>
    </xf>
    <xf numFmtId="0" fontId="7" fillId="13" borderId="3" xfId="0" applyFont="1" applyFill="1" applyBorder="1" applyAlignment="1">
      <alignment horizontal="center" vertical="center"/>
    </xf>
    <xf numFmtId="0" fontId="28" fillId="0" borderId="8" xfId="0" applyFont="1" applyBorder="1">
      <alignment vertical="center"/>
    </xf>
    <xf numFmtId="0" fontId="39" fillId="0" borderId="0" xfId="0" applyFont="1" applyAlignment="1">
      <alignment vertical="top"/>
    </xf>
    <xf numFmtId="0" fontId="28" fillId="0" borderId="38" xfId="0" applyFont="1" applyBorder="1">
      <alignment vertical="center"/>
    </xf>
    <xf numFmtId="0" fontId="0" fillId="13" borderId="3" xfId="0" applyFill="1" applyBorder="1">
      <alignment vertical="center"/>
    </xf>
    <xf numFmtId="0" fontId="28" fillId="0" borderId="38" xfId="0" applyFont="1" applyBorder="1" applyAlignment="1">
      <alignment vertical="center" wrapText="1"/>
    </xf>
    <xf numFmtId="0" fontId="39" fillId="0" borderId="10"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11" xfId="0" applyFont="1" applyBorder="1" applyAlignment="1">
      <alignment horizontal="centerContinuous" vertical="center" shrinkToFit="1"/>
    </xf>
    <xf numFmtId="0" fontId="28" fillId="0" borderId="29" xfId="0" applyFont="1" applyBorder="1">
      <alignment vertical="center"/>
    </xf>
    <xf numFmtId="0" fontId="48" fillId="0" borderId="0" xfId="0" applyFont="1">
      <alignment vertical="center"/>
    </xf>
    <xf numFmtId="0" fontId="9" fillId="3" borderId="19" xfId="0" applyFont="1" applyFill="1" applyBorder="1" applyAlignment="1" applyProtection="1">
      <alignment horizontal="left" vertical="center" shrinkToFit="1"/>
      <protection locked="0"/>
    </xf>
    <xf numFmtId="0" fontId="9"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28" fillId="9" borderId="24" xfId="0" applyFont="1" applyFill="1" applyBorder="1">
      <alignment vertical="center"/>
    </xf>
    <xf numFmtId="0" fontId="28" fillId="9" borderId="28" xfId="0" applyFont="1" applyFill="1" applyBorder="1">
      <alignment vertical="center"/>
    </xf>
    <xf numFmtId="0" fontId="71" fillId="9" borderId="177" xfId="0" applyFont="1" applyFill="1" applyBorder="1" applyAlignment="1">
      <alignment horizontal="center" vertical="center"/>
    </xf>
    <xf numFmtId="0" fontId="28" fillId="9" borderId="177" xfId="0" applyFont="1" applyFill="1" applyBorder="1" applyAlignment="1">
      <alignment horizontal="center" vertical="center"/>
    </xf>
    <xf numFmtId="0" fontId="20" fillId="0" borderId="0" xfId="0" applyFont="1">
      <alignment vertical="center"/>
    </xf>
    <xf numFmtId="177" fontId="16" fillId="2" borderId="51" xfId="3" applyNumberFormat="1" applyFont="1" applyFill="1" applyBorder="1" applyAlignment="1" applyProtection="1">
      <alignment horizontal="right" vertical="center" shrinkToFit="1"/>
      <protection locked="0"/>
    </xf>
    <xf numFmtId="177" fontId="16" fillId="2" borderId="50" xfId="3" applyNumberFormat="1" applyFont="1" applyFill="1" applyBorder="1" applyAlignment="1" applyProtection="1">
      <alignment horizontal="right" vertical="center" shrinkToFit="1"/>
      <protection locked="0"/>
    </xf>
    <xf numFmtId="0" fontId="16" fillId="2" borderId="54" xfId="3" applyFont="1" applyFill="1" applyBorder="1" applyAlignment="1" applyProtection="1">
      <alignment horizontal="left" vertical="center" shrinkToFit="1"/>
      <protection locked="0"/>
    </xf>
    <xf numFmtId="177" fontId="16" fillId="2" borderId="53" xfId="3" applyNumberFormat="1" applyFont="1" applyFill="1" applyBorder="1" applyAlignment="1" applyProtection="1">
      <alignment horizontal="right" vertical="center" shrinkToFit="1"/>
      <protection locked="0"/>
    </xf>
    <xf numFmtId="177" fontId="16" fillId="0" borderId="52" xfId="3" applyNumberFormat="1" applyFont="1" applyBorder="1" applyAlignment="1">
      <alignment horizontal="right" vertical="center" shrinkToFit="1"/>
    </xf>
    <xf numFmtId="0" fontId="16" fillId="3" borderId="54" xfId="3" applyFont="1" applyFill="1" applyBorder="1" applyAlignment="1" applyProtection="1">
      <alignment horizontal="left" vertical="center" shrinkToFit="1"/>
      <protection locked="0"/>
    </xf>
    <xf numFmtId="177" fontId="16" fillId="3" borderId="53" xfId="3" applyNumberFormat="1" applyFont="1" applyFill="1" applyBorder="1" applyAlignment="1" applyProtection="1">
      <alignment horizontal="right" vertical="center" shrinkToFit="1"/>
      <protection locked="0"/>
    </xf>
    <xf numFmtId="0" fontId="16" fillId="3" borderId="212" xfId="3" applyFont="1" applyFill="1" applyBorder="1" applyAlignment="1" applyProtection="1">
      <alignment horizontal="left" vertical="center" shrinkToFit="1"/>
      <protection locked="0"/>
    </xf>
    <xf numFmtId="177" fontId="16" fillId="3" borderId="213" xfId="3" applyNumberFormat="1" applyFont="1" applyFill="1" applyBorder="1" applyAlignment="1" applyProtection="1">
      <alignment horizontal="right" vertical="center" shrinkToFit="1"/>
      <protection locked="0"/>
    </xf>
    <xf numFmtId="177" fontId="16" fillId="0" borderId="214" xfId="3" applyNumberFormat="1" applyFont="1" applyBorder="1" applyAlignment="1">
      <alignment horizontal="right" vertical="center" shrinkToFit="1"/>
    </xf>
    <xf numFmtId="177" fontId="16" fillId="0" borderId="55" xfId="3" applyNumberFormat="1" applyFont="1" applyBorder="1" applyAlignment="1">
      <alignment horizontal="right" vertical="center" shrinkToFit="1"/>
    </xf>
    <xf numFmtId="177" fontId="16" fillId="0" borderId="50" xfId="3" applyNumberFormat="1" applyFont="1" applyBorder="1" applyAlignment="1">
      <alignment horizontal="right" vertical="center" shrinkToFit="1"/>
    </xf>
    <xf numFmtId="177" fontId="16" fillId="0" borderId="49" xfId="3" applyNumberFormat="1" applyFont="1" applyBorder="1" applyAlignment="1">
      <alignment horizontal="right" vertical="center" shrinkToFit="1"/>
    </xf>
    <xf numFmtId="0" fontId="16" fillId="2" borderId="57" xfId="3" applyFont="1" applyFill="1" applyBorder="1" applyAlignment="1" applyProtection="1">
      <alignment horizontal="left" vertical="center" shrinkToFit="1"/>
      <protection locked="0"/>
    </xf>
    <xf numFmtId="177" fontId="16" fillId="2" borderId="56" xfId="3" applyNumberFormat="1" applyFont="1" applyFill="1" applyBorder="1" applyAlignment="1" applyProtection="1">
      <alignment horizontal="right" vertical="center" shrinkToFit="1"/>
      <protection locked="0"/>
    </xf>
    <xf numFmtId="0" fontId="16" fillId="3" borderId="54" xfId="3" applyFont="1" applyFill="1" applyBorder="1" applyAlignment="1" applyProtection="1">
      <alignment horizontal="center" vertical="center" shrinkToFit="1"/>
      <protection locked="0"/>
    </xf>
    <xf numFmtId="177" fontId="16" fillId="0" borderId="50" xfId="3" applyNumberFormat="1" applyFont="1" applyBorder="1" applyAlignment="1">
      <alignment vertical="center" shrinkToFit="1"/>
    </xf>
    <xf numFmtId="176" fontId="16" fillId="0" borderId="47" xfId="3" applyNumberFormat="1" applyFont="1" applyBorder="1" applyAlignment="1">
      <alignment vertical="center" shrinkToFit="1"/>
    </xf>
    <xf numFmtId="0" fontId="9" fillId="3" borderId="34" xfId="0" applyFont="1" applyFill="1" applyBorder="1" applyAlignment="1" applyProtection="1">
      <alignment horizontal="center" vertical="center" shrinkToFit="1"/>
      <protection locked="0"/>
    </xf>
    <xf numFmtId="0" fontId="9" fillId="3" borderId="35" xfId="0" applyFont="1" applyFill="1" applyBorder="1" applyAlignment="1" applyProtection="1">
      <alignment horizontal="center" vertical="center" shrinkToFit="1"/>
      <protection locked="0"/>
    </xf>
    <xf numFmtId="0" fontId="9" fillId="3" borderId="36" xfId="0" applyFont="1" applyFill="1" applyBorder="1" applyAlignment="1" applyProtection="1">
      <alignment horizontal="center" vertical="center" shrinkToFit="1"/>
      <protection locked="0"/>
    </xf>
    <xf numFmtId="38" fontId="9" fillId="3" borderId="19" xfId="1" applyFont="1" applyFill="1" applyBorder="1" applyAlignment="1" applyProtection="1">
      <alignment horizontal="right" vertical="center" shrinkToFit="1"/>
      <protection locked="0"/>
    </xf>
    <xf numFmtId="0" fontId="9" fillId="0" borderId="1" xfId="0" applyFont="1" applyBorder="1" applyAlignment="1">
      <alignment horizontal="right" vertical="center" shrinkToFit="1"/>
    </xf>
    <xf numFmtId="0" fontId="0" fillId="0" borderId="0" xfId="0" applyAlignment="1">
      <alignment horizontal="center" vertical="center"/>
    </xf>
    <xf numFmtId="0" fontId="0" fillId="0" borderId="4" xfId="0" applyBorder="1" applyAlignment="1">
      <alignment horizontal="center" vertical="center"/>
    </xf>
    <xf numFmtId="0" fontId="0" fillId="0" borderId="0" xfId="0">
      <alignment vertical="center"/>
    </xf>
    <xf numFmtId="0" fontId="11" fillId="0" borderId="0" xfId="0" applyFont="1">
      <alignment vertical="center"/>
    </xf>
    <xf numFmtId="0" fontId="28" fillId="0" borderId="0" xfId="0" applyFont="1" applyAlignment="1">
      <alignment vertical="center" shrinkToFit="1"/>
    </xf>
    <xf numFmtId="0" fontId="0" fillId="0" borderId="23" xfId="0" applyBorder="1">
      <alignment vertical="center"/>
    </xf>
    <xf numFmtId="0" fontId="28" fillId="0" borderId="6" xfId="0" applyFont="1" applyBorder="1">
      <alignment vertical="center"/>
    </xf>
    <xf numFmtId="0" fontId="5" fillId="2" borderId="165" xfId="0" applyFont="1" applyFill="1" applyBorder="1" applyAlignment="1" applyProtection="1">
      <alignment vertical="center" shrinkToFit="1"/>
      <protection locked="0"/>
    </xf>
    <xf numFmtId="0" fontId="5" fillId="3" borderId="165" xfId="0" applyFont="1" applyFill="1" applyBorder="1" applyAlignment="1" applyProtection="1">
      <alignment vertical="center" shrinkToFit="1"/>
      <protection locked="0"/>
    </xf>
    <xf numFmtId="0" fontId="28" fillId="0" borderId="0" xfId="0" applyFont="1">
      <alignment vertical="center"/>
    </xf>
    <xf numFmtId="177" fontId="16" fillId="0" borderId="56" xfId="3" applyNumberFormat="1" applyFont="1" applyBorder="1" applyAlignment="1">
      <alignment horizontal="right" vertical="center" shrinkToFit="1"/>
    </xf>
    <xf numFmtId="177" fontId="16" fillId="0" borderId="46" xfId="3" applyNumberFormat="1" applyFont="1" applyBorder="1" applyAlignment="1">
      <alignment horizontal="right" vertical="center" shrinkToFit="1"/>
    </xf>
    <xf numFmtId="0" fontId="28" fillId="9" borderId="16" xfId="0" applyFont="1" applyFill="1" applyBorder="1">
      <alignment vertical="center"/>
    </xf>
    <xf numFmtId="0" fontId="28" fillId="0" borderId="16" xfId="0" applyFont="1" applyBorder="1">
      <alignment vertical="center"/>
    </xf>
    <xf numFmtId="0" fontId="28" fillId="0" borderId="30" xfId="0" applyFont="1" applyBorder="1">
      <alignment vertical="center"/>
    </xf>
    <xf numFmtId="0" fontId="28" fillId="0" borderId="6" xfId="0" applyFont="1" applyBorder="1">
      <alignment vertical="center"/>
    </xf>
    <xf numFmtId="0" fontId="28" fillId="0" borderId="10" xfId="0" applyFont="1" applyBorder="1">
      <alignment vertical="center"/>
    </xf>
    <xf numFmtId="0" fontId="28" fillId="0" borderId="11" xfId="0" applyFont="1" applyBorder="1">
      <alignment vertical="center"/>
    </xf>
    <xf numFmtId="0" fontId="28" fillId="0" borderId="63" xfId="0" applyFont="1" applyBorder="1">
      <alignment vertical="center"/>
    </xf>
    <xf numFmtId="0" fontId="28" fillId="0" borderId="39" xfId="0" applyFont="1" applyBorder="1">
      <alignment vertical="center"/>
    </xf>
    <xf numFmtId="0" fontId="28" fillId="0" borderId="259" xfId="0" applyFont="1" applyBorder="1">
      <alignment vertical="center"/>
    </xf>
    <xf numFmtId="0" fontId="72" fillId="14" borderId="266" xfId="0" applyFont="1" applyFill="1" applyBorder="1" applyAlignment="1" applyProtection="1">
      <alignment horizontal="center" vertical="center" shrinkToFit="1"/>
    </xf>
    <xf numFmtId="0" fontId="28" fillId="0" borderId="260" xfId="0" applyFont="1" applyBorder="1" applyAlignment="1">
      <alignment vertical="center" shrinkToFit="1"/>
    </xf>
    <xf numFmtId="0" fontId="28" fillId="2" borderId="79" xfId="0" applyFont="1" applyFill="1" applyBorder="1">
      <alignment vertical="center"/>
    </xf>
    <xf numFmtId="0" fontId="28" fillId="3" borderId="79" xfId="0" applyFont="1" applyFill="1" applyBorder="1">
      <alignment vertical="center"/>
    </xf>
    <xf numFmtId="0" fontId="28" fillId="2" borderId="123" xfId="0" applyFont="1" applyFill="1" applyBorder="1">
      <alignment vertical="center"/>
    </xf>
    <xf numFmtId="0" fontId="28" fillId="2" borderId="124" xfId="0" applyFont="1" applyFill="1" applyBorder="1">
      <alignment vertical="center"/>
    </xf>
    <xf numFmtId="0" fontId="28" fillId="2" borderId="125" xfId="0" applyFont="1" applyFill="1" applyBorder="1">
      <alignment vertical="center"/>
    </xf>
    <xf numFmtId="0" fontId="28" fillId="0" borderId="6" xfId="0" applyFont="1" applyBorder="1" applyAlignment="1">
      <alignment horizontal="center" vertical="center"/>
    </xf>
    <xf numFmtId="0" fontId="28" fillId="3" borderId="123" xfId="0" applyFont="1" applyFill="1" applyBorder="1">
      <alignment vertical="center"/>
    </xf>
    <xf numFmtId="0" fontId="28" fillId="3" borderId="124" xfId="0" applyFont="1" applyFill="1" applyBorder="1">
      <alignment vertical="center"/>
    </xf>
    <xf numFmtId="0" fontId="28" fillId="3" borderId="125" xfId="0" applyFont="1" applyFill="1" applyBorder="1">
      <alignment vertical="center"/>
    </xf>
    <xf numFmtId="0" fontId="38" fillId="0" borderId="6" xfId="0" applyFont="1" applyBorder="1">
      <alignment vertical="center"/>
    </xf>
    <xf numFmtId="0" fontId="28" fillId="0" borderId="0" xfId="0" applyFont="1" applyAlignment="1">
      <alignment horizontal="right" vertical="center"/>
    </xf>
    <xf numFmtId="0" fontId="38" fillId="0" borderId="0" xfId="0" applyFont="1">
      <alignment vertical="center"/>
    </xf>
    <xf numFmtId="0" fontId="28" fillId="0" borderId="12" xfId="0" applyFont="1" applyBorder="1">
      <alignment vertical="center"/>
    </xf>
    <xf numFmtId="0" fontId="38" fillId="0" borderId="8" xfId="0" applyFont="1" applyBorder="1">
      <alignment vertical="center"/>
    </xf>
    <xf numFmtId="0" fontId="28" fillId="2" borderId="89" xfId="0" applyFont="1" applyFill="1" applyBorder="1">
      <alignment vertical="center"/>
    </xf>
    <xf numFmtId="0" fontId="28" fillId="0" borderId="11" xfId="0" applyFont="1" applyBorder="1" applyAlignment="1">
      <alignment horizontal="right" vertical="center"/>
    </xf>
    <xf numFmtId="0" fontId="38" fillId="0" borderId="11" xfId="0" applyFont="1" applyBorder="1">
      <alignment vertical="center"/>
    </xf>
    <xf numFmtId="0" fontId="74" fillId="9" borderId="0" xfId="0" applyFont="1" applyFill="1">
      <alignment vertical="center"/>
    </xf>
    <xf numFmtId="0" fontId="74" fillId="9" borderId="67" xfId="0" applyFont="1" applyFill="1" applyBorder="1">
      <alignment vertical="center"/>
    </xf>
    <xf numFmtId="0" fontId="74" fillId="9" borderId="68" xfId="0" applyFont="1" applyFill="1" applyBorder="1">
      <alignment vertical="center"/>
    </xf>
    <xf numFmtId="0" fontId="74" fillId="9" borderId="69" xfId="0" applyFont="1" applyFill="1" applyBorder="1">
      <alignment vertical="center"/>
    </xf>
    <xf numFmtId="0" fontId="74" fillId="9" borderId="6" xfId="0" applyFont="1" applyFill="1" applyBorder="1" applyAlignment="1">
      <alignment horizontal="center" vertical="center"/>
    </xf>
    <xf numFmtId="0" fontId="74" fillId="9" borderId="11" xfId="0" applyFont="1" applyFill="1" applyBorder="1">
      <alignment vertical="center"/>
    </xf>
    <xf numFmtId="0" fontId="74" fillId="9" borderId="0" xfId="0" applyFont="1" applyFill="1" applyAlignment="1">
      <alignment horizontal="right" vertical="center"/>
    </xf>
    <xf numFmtId="0" fontId="74" fillId="9" borderId="4" xfId="0" applyFont="1" applyFill="1" applyBorder="1">
      <alignment vertical="center"/>
    </xf>
    <xf numFmtId="0" fontId="75" fillId="9" borderId="0" xfId="0" applyFont="1" applyFill="1">
      <alignment vertical="center"/>
    </xf>
    <xf numFmtId="0" fontId="74" fillId="9" borderId="12" xfId="0" applyFont="1" applyFill="1" applyBorder="1">
      <alignment vertical="center"/>
    </xf>
    <xf numFmtId="0" fontId="28" fillId="0" borderId="17" xfId="0" applyFont="1" applyBorder="1">
      <alignment vertical="center"/>
    </xf>
    <xf numFmtId="0" fontId="28" fillId="3" borderId="153" xfId="0" applyFont="1" applyFill="1" applyBorder="1" applyAlignment="1">
      <alignment horizontal="center" vertical="center"/>
    </xf>
    <xf numFmtId="0" fontId="28" fillId="3" borderId="154" xfId="0" applyFont="1" applyFill="1" applyBorder="1" applyAlignment="1">
      <alignment horizontal="center" vertical="center"/>
    </xf>
    <xf numFmtId="0" fontId="28" fillId="3" borderId="155" xfId="0" applyFont="1" applyFill="1" applyBorder="1" applyAlignment="1">
      <alignment horizontal="center" vertical="center"/>
    </xf>
    <xf numFmtId="0" fontId="28" fillId="3" borderId="261" xfId="0" applyFont="1" applyFill="1" applyBorder="1" applyAlignment="1">
      <alignment horizontal="center" vertical="center"/>
    </xf>
    <xf numFmtId="0" fontId="28" fillId="3" borderId="156" xfId="0" applyFont="1" applyFill="1" applyBorder="1" applyAlignment="1">
      <alignment horizontal="center" vertical="center"/>
    </xf>
    <xf numFmtId="0" fontId="28" fillId="3" borderId="157" xfId="0" applyFont="1" applyFill="1" applyBorder="1" applyAlignment="1">
      <alignment horizontal="center" vertical="center"/>
    </xf>
    <xf numFmtId="0" fontId="28" fillId="4" borderId="158" xfId="0" applyFont="1" applyFill="1" applyBorder="1" applyAlignment="1">
      <alignment horizontal="center" vertical="center"/>
    </xf>
    <xf numFmtId="0" fontId="28" fillId="4" borderId="262" xfId="0" applyFont="1" applyFill="1" applyBorder="1" applyAlignment="1">
      <alignment horizontal="center" vertical="center"/>
    </xf>
    <xf numFmtId="0" fontId="28" fillId="2" borderId="153" xfId="0" applyFont="1" applyFill="1" applyBorder="1">
      <alignment vertical="center"/>
    </xf>
    <xf numFmtId="0" fontId="28" fillId="2" borderId="154" xfId="0" applyFont="1" applyFill="1" applyBorder="1">
      <alignment vertical="center"/>
    </xf>
    <xf numFmtId="0" fontId="28" fillId="2" borderId="155" xfId="0" applyFont="1" applyFill="1" applyBorder="1">
      <alignment vertical="center"/>
    </xf>
    <xf numFmtId="0" fontId="28" fillId="2" borderId="156" xfId="0" applyFont="1" applyFill="1" applyBorder="1">
      <alignment vertical="center"/>
    </xf>
    <xf numFmtId="0" fontId="28" fillId="2" borderId="157" xfId="0" applyFont="1" applyFill="1" applyBorder="1">
      <alignment vertical="center"/>
    </xf>
    <xf numFmtId="0" fontId="28" fillId="4" borderId="158" xfId="0" applyFont="1" applyFill="1" applyBorder="1">
      <alignment vertical="center"/>
    </xf>
    <xf numFmtId="0" fontId="28" fillId="0" borderId="18" xfId="0" applyFont="1" applyBorder="1">
      <alignment vertical="center"/>
    </xf>
    <xf numFmtId="0" fontId="28" fillId="0" borderId="228" xfId="0" applyFont="1" applyBorder="1">
      <alignment vertical="center"/>
    </xf>
    <xf numFmtId="0" fontId="28" fillId="2" borderId="115" xfId="0" applyFont="1" applyFill="1" applyBorder="1">
      <alignment vertical="center"/>
    </xf>
    <xf numFmtId="0" fontId="28" fillId="2" borderId="112" xfId="0" applyFont="1" applyFill="1" applyBorder="1">
      <alignment vertical="center"/>
    </xf>
    <xf numFmtId="0" fontId="28" fillId="2" borderId="80" xfId="0" applyFont="1" applyFill="1" applyBorder="1">
      <alignment vertical="center"/>
    </xf>
    <xf numFmtId="0" fontId="28" fillId="0" borderId="119" xfId="0" applyFont="1" applyBorder="1" applyAlignment="1">
      <alignment vertical="center" shrinkToFit="1"/>
    </xf>
    <xf numFmtId="0" fontId="28" fillId="0" borderId="89" xfId="0" applyFont="1" applyBorder="1" applyAlignment="1">
      <alignment horizontal="center" vertical="center"/>
    </xf>
    <xf numFmtId="0" fontId="28" fillId="0" borderId="82" xfId="0" applyFont="1" applyBorder="1" applyAlignment="1">
      <alignment horizontal="center" vertical="center"/>
    </xf>
    <xf numFmtId="0" fontId="28" fillId="3" borderId="256" xfId="0" applyFont="1" applyFill="1" applyBorder="1">
      <alignment vertical="center"/>
    </xf>
    <xf numFmtId="0" fontId="26" fillId="0" borderId="0" xfId="0" applyFont="1" applyAlignment="1">
      <alignment horizontal="right" vertical="center"/>
    </xf>
    <xf numFmtId="0" fontId="28" fillId="0" borderId="122" xfId="0" applyFont="1" applyBorder="1" applyAlignment="1">
      <alignment vertical="center" shrinkToFit="1"/>
    </xf>
    <xf numFmtId="0" fontId="28" fillId="0" borderId="122" xfId="0" applyFont="1" applyBorder="1">
      <alignment vertical="center"/>
    </xf>
    <xf numFmtId="0" fontId="28" fillId="0" borderId="27" xfId="0" applyFont="1" applyBorder="1">
      <alignment vertical="center"/>
    </xf>
    <xf numFmtId="0" fontId="28" fillId="0" borderId="40" xfId="0" applyFont="1" applyBorder="1">
      <alignment vertical="center"/>
    </xf>
    <xf numFmtId="0" fontId="28" fillId="0" borderId="31" xfId="0" applyFont="1" applyBorder="1">
      <alignment vertical="center"/>
    </xf>
    <xf numFmtId="0" fontId="28" fillId="0" borderId="183" xfId="0" applyFont="1" applyBorder="1">
      <alignment vertical="center"/>
    </xf>
    <xf numFmtId="0" fontId="28" fillId="2" borderId="145" xfId="0" applyFont="1" applyFill="1" applyBorder="1">
      <alignment vertical="center"/>
    </xf>
    <xf numFmtId="0" fontId="28" fillId="2" borderId="144" xfId="0" applyFont="1" applyFill="1" applyBorder="1">
      <alignment vertical="center"/>
    </xf>
    <xf numFmtId="0" fontId="28" fillId="3" borderId="252" xfId="0" applyFont="1" applyFill="1" applyBorder="1">
      <alignment vertical="center"/>
    </xf>
    <xf numFmtId="0" fontId="28" fillId="3" borderId="145" xfId="0" applyFont="1" applyFill="1" applyBorder="1">
      <alignment vertical="center"/>
    </xf>
    <xf numFmtId="0" fontId="28" fillId="3" borderId="144" xfId="0" applyFont="1" applyFill="1" applyBorder="1">
      <alignment vertical="center"/>
    </xf>
    <xf numFmtId="0" fontId="28" fillId="0" borderId="179" xfId="0" applyFont="1" applyBorder="1">
      <alignment vertical="center"/>
    </xf>
    <xf numFmtId="0" fontId="28" fillId="3" borderId="233" xfId="0" applyFont="1" applyFill="1" applyBorder="1">
      <alignment vertical="center"/>
    </xf>
    <xf numFmtId="0" fontId="28" fillId="3" borderId="234" xfId="0" applyFont="1" applyFill="1" applyBorder="1">
      <alignment vertical="center"/>
    </xf>
    <xf numFmtId="0" fontId="28" fillId="3" borderId="146" xfId="0" applyFont="1" applyFill="1" applyBorder="1">
      <alignment vertical="center"/>
    </xf>
    <xf numFmtId="0" fontId="28" fillId="3" borderId="231" xfId="0" applyFont="1" applyFill="1" applyBorder="1">
      <alignment vertical="center"/>
    </xf>
    <xf numFmtId="0" fontId="28" fillId="0" borderId="26" xfId="0" applyFont="1" applyBorder="1">
      <alignment vertical="center"/>
    </xf>
    <xf numFmtId="0" fontId="28" fillId="3" borderId="187" xfId="0" applyFont="1" applyFill="1" applyBorder="1">
      <alignment vertical="center"/>
    </xf>
    <xf numFmtId="0" fontId="28" fillId="2" borderId="186" xfId="0" applyFont="1" applyFill="1" applyBorder="1">
      <alignment vertical="center"/>
    </xf>
    <xf numFmtId="0" fontId="28" fillId="2" borderId="187" xfId="0" applyFont="1" applyFill="1" applyBorder="1">
      <alignment vertical="center"/>
    </xf>
    <xf numFmtId="0" fontId="71" fillId="0" borderId="264" xfId="0" applyFont="1" applyBorder="1" applyProtection="1">
      <alignment vertical="center"/>
    </xf>
    <xf numFmtId="0" fontId="71" fillId="0" borderId="259" xfId="0" applyFont="1" applyBorder="1">
      <alignment vertical="center"/>
    </xf>
    <xf numFmtId="0" fontId="71" fillId="0" borderId="0" xfId="0" applyFont="1">
      <alignment vertical="center"/>
    </xf>
    <xf numFmtId="0" fontId="71" fillId="0" borderId="260" xfId="0" applyFont="1" applyBorder="1" applyAlignment="1">
      <alignment vertical="center" shrinkToFit="1"/>
    </xf>
    <xf numFmtId="0" fontId="31" fillId="0" borderId="10" xfId="0" applyFont="1" applyBorder="1" applyAlignment="1">
      <alignment horizontal="center" vertical="center"/>
    </xf>
    <xf numFmtId="0" fontId="31" fillId="0" borderId="11" xfId="0" applyFont="1" applyBorder="1">
      <alignment vertical="center"/>
    </xf>
    <xf numFmtId="0" fontId="31" fillId="0" borderId="0" xfId="0" applyFont="1">
      <alignment vertical="center"/>
    </xf>
    <xf numFmtId="0" fontId="31" fillId="0" borderId="0" xfId="0" applyFont="1" applyAlignment="1">
      <alignment horizontal="center" vertical="center"/>
    </xf>
    <xf numFmtId="0" fontId="77" fillId="0" borderId="0" xfId="0" applyFont="1">
      <alignment vertical="center"/>
    </xf>
    <xf numFmtId="0" fontId="40" fillId="0" borderId="0" xfId="0" applyFont="1">
      <alignment vertical="center"/>
    </xf>
    <xf numFmtId="0" fontId="82" fillId="0" borderId="0" xfId="0" applyFont="1">
      <alignment vertical="center"/>
    </xf>
    <xf numFmtId="0" fontId="71" fillId="2" borderId="0" xfId="0" applyFont="1" applyFill="1">
      <alignment vertical="center"/>
    </xf>
    <xf numFmtId="0" fontId="71" fillId="3" borderId="0" xfId="0" applyFont="1" applyFill="1">
      <alignment vertical="center"/>
    </xf>
    <xf numFmtId="0" fontId="71" fillId="0" borderId="16" xfId="0" applyFont="1" applyBorder="1">
      <alignment vertical="center"/>
    </xf>
    <xf numFmtId="0" fontId="71" fillId="0" borderId="18" xfId="0" applyFont="1" applyBorder="1">
      <alignment vertical="center"/>
    </xf>
    <xf numFmtId="0" fontId="71" fillId="0" borderId="166" xfId="0" applyFont="1" applyBorder="1">
      <alignment vertical="center"/>
    </xf>
    <xf numFmtId="0" fontId="71" fillId="0" borderId="167" xfId="0" applyFont="1" applyBorder="1">
      <alignment vertical="center"/>
    </xf>
    <xf numFmtId="0" fontId="83" fillId="0" borderId="0" xfId="0" applyFont="1" applyAlignment="1">
      <alignment horizontal="center" vertical="center"/>
    </xf>
    <xf numFmtId="0" fontId="67" fillId="0" borderId="259" xfId="0" applyFont="1" applyBorder="1">
      <alignment vertical="center"/>
    </xf>
    <xf numFmtId="0" fontId="71" fillId="0" borderId="17" xfId="0" applyFont="1" applyBorder="1">
      <alignment vertical="center"/>
    </xf>
    <xf numFmtId="0" fontId="71" fillId="2" borderId="79" xfId="0" applyFont="1" applyFill="1" applyBorder="1" applyProtection="1">
      <alignment vertical="center"/>
      <protection locked="0"/>
    </xf>
    <xf numFmtId="0" fontId="71" fillId="0" borderId="73" xfId="0" applyFont="1" applyBorder="1">
      <alignment vertical="center"/>
    </xf>
    <xf numFmtId="0" fontId="71" fillId="0" borderId="70" xfId="0" applyFont="1" applyBorder="1">
      <alignment vertical="center"/>
    </xf>
    <xf numFmtId="0" fontId="71" fillId="0" borderId="11" xfId="0" applyFont="1" applyBorder="1">
      <alignment vertical="center"/>
    </xf>
    <xf numFmtId="0" fontId="71" fillId="0" borderId="8" xfId="0" applyFont="1" applyBorder="1">
      <alignment vertical="center"/>
    </xf>
    <xf numFmtId="0" fontId="71" fillId="0" borderId="0" xfId="0" applyFont="1" applyAlignment="1">
      <alignment horizontal="center" vertical="center"/>
    </xf>
    <xf numFmtId="0" fontId="71" fillId="0" borderId="6" xfId="0" applyFont="1" applyBorder="1">
      <alignment vertical="center"/>
    </xf>
    <xf numFmtId="0" fontId="71" fillId="0" borderId="17" xfId="0" applyFont="1" applyBorder="1" applyAlignment="1">
      <alignment horizontal="center" vertical="center"/>
    </xf>
    <xf numFmtId="0" fontId="71" fillId="0" borderId="68" xfId="0" applyFont="1" applyBorder="1">
      <alignment vertical="center"/>
    </xf>
    <xf numFmtId="0" fontId="71" fillId="0" borderId="69" xfId="0" applyFont="1" applyBorder="1">
      <alignment vertical="center"/>
    </xf>
    <xf numFmtId="0" fontId="71" fillId="0" borderId="67" xfId="0" applyFont="1" applyBorder="1">
      <alignment vertical="center"/>
    </xf>
    <xf numFmtId="0" fontId="71" fillId="2" borderId="79" xfId="0" applyFont="1" applyFill="1" applyBorder="1">
      <alignment vertical="center"/>
    </xf>
    <xf numFmtId="0" fontId="28" fillId="9" borderId="17" xfId="0" applyFont="1" applyFill="1" applyBorder="1">
      <alignment vertical="center"/>
    </xf>
    <xf numFmtId="0" fontId="28" fillId="9" borderId="18" xfId="0" applyFont="1" applyFill="1" applyBorder="1">
      <alignment vertical="center"/>
    </xf>
    <xf numFmtId="0" fontId="28" fillId="0" borderId="17" xfId="0" applyFont="1" applyBorder="1" applyAlignment="1">
      <alignment horizontal="right" vertical="center"/>
    </xf>
    <xf numFmtId="0" fontId="28" fillId="0" borderId="73" xfId="0" applyFont="1" applyBorder="1" applyAlignment="1">
      <alignment horizontal="center" vertical="center"/>
    </xf>
    <xf numFmtId="0" fontId="28" fillId="0" borderId="69" xfId="0" applyFont="1" applyBorder="1">
      <alignment vertical="center"/>
    </xf>
    <xf numFmtId="0" fontId="39" fillId="0" borderId="0" xfId="0" applyFont="1" applyAlignment="1"/>
    <xf numFmtId="0" fontId="48" fillId="0" borderId="0" xfId="0" applyFont="1" applyAlignment="1">
      <alignment horizontal="right" vertical="center"/>
    </xf>
    <xf numFmtId="0" fontId="71" fillId="9" borderId="16" xfId="0" applyFont="1" applyFill="1" applyBorder="1">
      <alignment vertical="center"/>
    </xf>
    <xf numFmtId="0" fontId="71" fillId="9" borderId="17" xfId="0" applyFont="1" applyFill="1" applyBorder="1">
      <alignment vertical="center"/>
    </xf>
    <xf numFmtId="0" fontId="71" fillId="9" borderId="18" xfId="0" applyFont="1" applyFill="1" applyBorder="1">
      <alignment vertical="center"/>
    </xf>
    <xf numFmtId="0" fontId="71" fillId="9" borderId="0" xfId="0" applyFont="1" applyFill="1">
      <alignment vertical="center"/>
    </xf>
    <xf numFmtId="0" fontId="28" fillId="9" borderId="11" xfId="0" applyFont="1" applyFill="1" applyBorder="1">
      <alignment vertical="center"/>
    </xf>
    <xf numFmtId="0" fontId="71" fillId="9" borderId="11" xfId="0" applyFont="1" applyFill="1" applyBorder="1">
      <alignment vertical="center"/>
    </xf>
    <xf numFmtId="0" fontId="28" fillId="9" borderId="0" xfId="0" applyFont="1" applyFill="1">
      <alignment vertical="center"/>
    </xf>
    <xf numFmtId="0" fontId="84" fillId="0" borderId="0" xfId="0" applyFont="1">
      <alignment vertical="center"/>
    </xf>
    <xf numFmtId="0" fontId="71" fillId="0" borderId="0" xfId="0" applyFont="1" applyAlignment="1"/>
    <xf numFmtId="0" fontId="28" fillId="0" borderId="16" xfId="0" applyFont="1" applyBorder="1" applyAlignment="1">
      <alignment horizontal="right" vertical="center"/>
    </xf>
    <xf numFmtId="0" fontId="28" fillId="0" borderId="9" xfId="0" applyFont="1" applyBorder="1">
      <alignment vertical="center"/>
    </xf>
    <xf numFmtId="0" fontId="71" fillId="2" borderId="123" xfId="0" applyFont="1" applyFill="1" applyBorder="1" applyProtection="1">
      <alignment vertical="center"/>
      <protection locked="0"/>
    </xf>
    <xf numFmtId="0" fontId="71" fillId="2" borderId="124" xfId="0" applyFont="1" applyFill="1" applyBorder="1" applyProtection="1">
      <alignment vertical="center"/>
      <protection locked="0"/>
    </xf>
    <xf numFmtId="0" fontId="71" fillId="2" borderId="125" xfId="0" applyFont="1" applyFill="1" applyBorder="1" applyProtection="1">
      <alignment vertical="center"/>
      <protection locked="0"/>
    </xf>
    <xf numFmtId="0" fontId="71" fillId="3" borderId="123"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125" xfId="0" applyFont="1" applyFill="1" applyBorder="1" applyProtection="1">
      <alignment vertical="center"/>
      <protection locked="0"/>
    </xf>
    <xf numFmtId="0" fontId="28" fillId="9" borderId="10" xfId="0" applyFont="1" applyFill="1" applyBorder="1">
      <alignment vertical="center"/>
    </xf>
    <xf numFmtId="0" fontId="71" fillId="3" borderId="79" xfId="0" applyFont="1" applyFill="1" applyBorder="1" applyProtection="1">
      <alignment vertical="center"/>
      <protection locked="0"/>
    </xf>
    <xf numFmtId="0" fontId="71" fillId="0" borderId="12" xfId="0" applyFont="1" applyBorder="1">
      <alignment vertical="center"/>
    </xf>
    <xf numFmtId="0" fontId="28" fillId="9" borderId="25" xfId="0" applyFont="1" applyFill="1" applyBorder="1">
      <alignment vertical="center"/>
    </xf>
    <xf numFmtId="0" fontId="28" fillId="9" borderId="27" xfId="0" applyFont="1" applyFill="1" applyBorder="1">
      <alignment vertical="center"/>
    </xf>
    <xf numFmtId="0" fontId="28" fillId="9" borderId="26" xfId="0" applyFont="1" applyFill="1" applyBorder="1">
      <alignment vertical="center"/>
    </xf>
    <xf numFmtId="0" fontId="71" fillId="2" borderId="112" xfId="0" applyFont="1" applyFill="1" applyBorder="1" applyProtection="1">
      <alignment vertical="center"/>
      <protection locked="0"/>
    </xf>
    <xf numFmtId="0" fontId="28" fillId="9" borderId="12" xfId="0" applyFont="1" applyFill="1" applyBorder="1">
      <alignment vertical="center"/>
    </xf>
    <xf numFmtId="0" fontId="71" fillId="3" borderId="113" xfId="0" applyFont="1" applyFill="1" applyBorder="1" applyProtection="1">
      <alignment vertical="center"/>
      <protection locked="0"/>
    </xf>
    <xf numFmtId="0" fontId="28" fillId="8" borderId="0" xfId="0" applyFont="1" applyFill="1">
      <alignment vertical="center"/>
    </xf>
    <xf numFmtId="0" fontId="28" fillId="8" borderId="9" xfId="0" applyFont="1" applyFill="1" applyBorder="1">
      <alignment vertical="center"/>
    </xf>
    <xf numFmtId="0" fontId="28" fillId="8" borderId="10" xfId="0" applyFont="1" applyFill="1" applyBorder="1">
      <alignment vertical="center"/>
    </xf>
    <xf numFmtId="0" fontId="28" fillId="8" borderId="11" xfId="0" applyFont="1" applyFill="1" applyBorder="1">
      <alignment vertical="center"/>
    </xf>
    <xf numFmtId="0" fontId="74" fillId="9" borderId="11" xfId="0" applyFont="1" applyFill="1" applyBorder="1" applyAlignment="1">
      <alignment horizontal="right" vertical="center"/>
    </xf>
    <xf numFmtId="0" fontId="75" fillId="9" borderId="11" xfId="0" applyFont="1" applyFill="1" applyBorder="1">
      <alignment vertical="center"/>
    </xf>
    <xf numFmtId="0" fontId="28" fillId="9" borderId="9" xfId="0" applyFont="1" applyFill="1" applyBorder="1">
      <alignment vertical="center"/>
    </xf>
    <xf numFmtId="0" fontId="71" fillId="0" borderId="10" xfId="0" applyFont="1" applyBorder="1">
      <alignment vertical="center"/>
    </xf>
    <xf numFmtId="0" fontId="28" fillId="0" borderId="0" xfId="0" applyFont="1" applyAlignment="1"/>
    <xf numFmtId="0" fontId="26" fillId="9" borderId="17" xfId="0" applyFont="1" applyFill="1" applyBorder="1" applyAlignment="1">
      <alignment horizontal="right" vertical="center"/>
    </xf>
    <xf numFmtId="0" fontId="26" fillId="9" borderId="18" xfId="0" applyFont="1" applyFill="1" applyBorder="1" applyAlignment="1">
      <alignment horizontal="right" vertical="center"/>
    </xf>
    <xf numFmtId="0" fontId="40" fillId="0" borderId="69" xfId="0" applyFont="1" applyBorder="1" applyAlignment="1">
      <alignment horizontal="center" vertical="center"/>
    </xf>
    <xf numFmtId="0" fontId="28" fillId="0" borderId="0" xfId="0" applyFont="1" applyFill="1" applyBorder="1" applyAlignment="1">
      <alignment horizontal="left" vertical="center"/>
    </xf>
    <xf numFmtId="0" fontId="71" fillId="0" borderId="0" xfId="0" applyFont="1" applyFill="1" applyBorder="1" applyAlignment="1">
      <alignment horizontal="center" vertical="center"/>
    </xf>
    <xf numFmtId="0" fontId="77" fillId="0" borderId="0" xfId="0" applyFont="1" applyAlignment="1">
      <alignment horizontal="center" vertical="center"/>
    </xf>
    <xf numFmtId="0" fontId="71" fillId="0" borderId="0" xfId="0" applyFont="1" applyBorder="1" applyAlignment="1">
      <alignment horizontal="center" vertical="center"/>
    </xf>
    <xf numFmtId="0" fontId="71" fillId="0" borderId="0" xfId="0" applyFont="1" applyBorder="1" applyAlignment="1">
      <alignment horizontal="center" vertical="center" shrinkToFit="1"/>
    </xf>
    <xf numFmtId="0" fontId="71" fillId="9" borderId="24" xfId="0" applyFont="1" applyFill="1" applyBorder="1">
      <alignment vertical="center"/>
    </xf>
    <xf numFmtId="0" fontId="71" fillId="9" borderId="25" xfId="0" applyFont="1" applyFill="1" applyBorder="1">
      <alignment vertical="center"/>
    </xf>
    <xf numFmtId="0" fontId="71" fillId="9" borderId="26" xfId="0" applyFont="1" applyFill="1" applyBorder="1">
      <alignment vertical="center"/>
    </xf>
    <xf numFmtId="0" fontId="71" fillId="9" borderId="28" xfId="0" applyFont="1" applyFill="1" applyBorder="1">
      <alignment vertical="center"/>
    </xf>
    <xf numFmtId="0" fontId="71" fillId="9" borderId="29" xfId="0" applyFont="1" applyFill="1" applyBorder="1">
      <alignment vertical="center"/>
    </xf>
    <xf numFmtId="0" fontId="71" fillId="9" borderId="30" xfId="0" applyFont="1" applyFill="1" applyBorder="1">
      <alignment vertical="center"/>
    </xf>
    <xf numFmtId="0" fontId="71" fillId="0" borderId="260" xfId="0" applyFont="1" applyBorder="1" applyAlignment="1">
      <alignment vertical="center" wrapText="1"/>
    </xf>
    <xf numFmtId="0" fontId="71" fillId="3" borderId="153" xfId="0" applyFont="1" applyFill="1" applyBorder="1" applyAlignment="1" applyProtection="1">
      <alignment horizontal="center" vertical="center"/>
      <protection locked="0"/>
    </xf>
    <xf numFmtId="0" fontId="71" fillId="3" borderId="154" xfId="0" applyFont="1" applyFill="1" applyBorder="1" applyAlignment="1" applyProtection="1">
      <alignment horizontal="center" vertical="center"/>
      <protection locked="0"/>
    </xf>
    <xf numFmtId="0" fontId="71" fillId="3" borderId="155" xfId="0" applyFont="1" applyFill="1" applyBorder="1" applyAlignment="1" applyProtection="1">
      <alignment horizontal="center" vertical="center"/>
      <protection locked="0"/>
    </xf>
    <xf numFmtId="0" fontId="71" fillId="3" borderId="261" xfId="0" applyFont="1" applyFill="1" applyBorder="1" applyAlignment="1" applyProtection="1">
      <alignment horizontal="center" vertical="center"/>
      <protection locked="0"/>
    </xf>
    <xf numFmtId="0" fontId="71" fillId="3" borderId="156" xfId="0" applyFont="1" applyFill="1" applyBorder="1" applyAlignment="1" applyProtection="1">
      <alignment horizontal="center" vertical="center"/>
      <protection locked="0"/>
    </xf>
    <xf numFmtId="0" fontId="71" fillId="3" borderId="157" xfId="0" applyFont="1" applyFill="1" applyBorder="1" applyAlignment="1" applyProtection="1">
      <alignment horizontal="center" vertical="center"/>
      <protection locked="0"/>
    </xf>
    <xf numFmtId="0" fontId="71" fillId="4" borderId="158" xfId="0" applyFont="1" applyFill="1" applyBorder="1" applyAlignment="1" applyProtection="1">
      <alignment horizontal="center" vertical="center"/>
      <protection locked="0"/>
    </xf>
    <xf numFmtId="0" fontId="71" fillId="4" borderId="262" xfId="0" applyFont="1" applyFill="1" applyBorder="1" applyAlignment="1" applyProtection="1">
      <alignment horizontal="center" vertical="center"/>
      <protection locked="0"/>
    </xf>
    <xf numFmtId="0" fontId="28" fillId="9" borderId="29" xfId="0" applyFont="1" applyFill="1" applyBorder="1">
      <alignment vertical="center"/>
    </xf>
    <xf numFmtId="0" fontId="28" fillId="9" borderId="30" xfId="0" applyFont="1" applyFill="1" applyBorder="1">
      <alignment vertical="center"/>
    </xf>
    <xf numFmtId="0" fontId="71" fillId="9" borderId="18" xfId="0" applyFont="1" applyFill="1" applyBorder="1" applyAlignment="1">
      <alignment horizontal="right" vertical="center"/>
    </xf>
    <xf numFmtId="0" fontId="71" fillId="0" borderId="0" xfId="0" applyFont="1" applyAlignment="1">
      <alignment horizontal="right" vertical="center"/>
    </xf>
    <xf numFmtId="0" fontId="71" fillId="3" borderId="95" xfId="0" applyFont="1" applyFill="1" applyBorder="1" applyProtection="1">
      <alignment vertical="center"/>
      <protection locked="0"/>
    </xf>
    <xf numFmtId="0" fontId="71" fillId="3" borderId="153" xfId="0" applyFont="1" applyFill="1" applyBorder="1" applyProtection="1">
      <alignment vertical="center"/>
      <protection locked="0"/>
    </xf>
    <xf numFmtId="0" fontId="71" fillId="3" borderId="154" xfId="0" applyFont="1" applyFill="1" applyBorder="1" applyProtection="1">
      <alignment vertical="center"/>
      <protection locked="0"/>
    </xf>
    <xf numFmtId="0" fontId="71" fillId="3" borderId="155" xfId="0" applyFont="1" applyFill="1" applyBorder="1" applyProtection="1">
      <alignment vertical="center"/>
      <protection locked="0"/>
    </xf>
    <xf numFmtId="0" fontId="71" fillId="3" borderId="156" xfId="0" applyFont="1" applyFill="1" applyBorder="1" applyProtection="1">
      <alignment vertical="center"/>
      <protection locked="0"/>
    </xf>
    <xf numFmtId="0" fontId="71" fillId="3" borderId="157" xfId="0" applyFont="1" applyFill="1" applyBorder="1" applyProtection="1">
      <alignment vertical="center"/>
      <protection locked="0"/>
    </xf>
    <xf numFmtId="0" fontId="71" fillId="4" borderId="158" xfId="0" applyFont="1" applyFill="1" applyBorder="1" applyProtection="1">
      <alignment vertical="center"/>
      <protection locked="0"/>
    </xf>
    <xf numFmtId="0" fontId="28" fillId="9" borderId="4" xfId="0" applyFont="1" applyFill="1" applyBorder="1">
      <alignment vertical="center"/>
    </xf>
    <xf numFmtId="0" fontId="28" fillId="9" borderId="188" xfId="0" applyFont="1" applyFill="1" applyBorder="1">
      <alignment vertical="center"/>
    </xf>
    <xf numFmtId="0" fontId="71" fillId="9" borderId="189" xfId="0" applyFont="1" applyFill="1" applyBorder="1">
      <alignment vertical="center"/>
    </xf>
    <xf numFmtId="0" fontId="28" fillId="9" borderId="93" xfId="0" applyFont="1" applyFill="1" applyBorder="1">
      <alignment vertical="center"/>
    </xf>
    <xf numFmtId="0" fontId="71" fillId="9" borderId="63" xfId="0" applyFont="1" applyFill="1" applyBorder="1">
      <alignment vertical="center"/>
    </xf>
    <xf numFmtId="0" fontId="28" fillId="9" borderId="38" xfId="0" applyFont="1" applyFill="1" applyBorder="1">
      <alignment vertical="center"/>
    </xf>
    <xf numFmtId="0" fontId="71" fillId="9" borderId="39" xfId="0" applyFont="1" applyFill="1" applyBorder="1">
      <alignment vertical="center"/>
    </xf>
    <xf numFmtId="0" fontId="71" fillId="3" borderId="80" xfId="0" applyFont="1" applyFill="1" applyBorder="1" applyProtection="1">
      <alignment vertical="center"/>
      <protection locked="0"/>
    </xf>
    <xf numFmtId="0" fontId="71" fillId="3" borderId="126" xfId="0" applyFont="1" applyFill="1" applyBorder="1" applyProtection="1">
      <alignment vertical="center"/>
      <protection locked="0"/>
    </xf>
    <xf numFmtId="0" fontId="71" fillId="0" borderId="73" xfId="0" applyFont="1" applyBorder="1" applyAlignment="1">
      <alignment horizontal="center" vertical="center"/>
    </xf>
    <xf numFmtId="0" fontId="71" fillId="0" borderId="68" xfId="0" applyFont="1" applyBorder="1" applyAlignment="1">
      <alignment horizontal="center" vertical="center"/>
    </xf>
    <xf numFmtId="0" fontId="71" fillId="0" borderId="69" xfId="0" applyFont="1" applyBorder="1" applyAlignment="1">
      <alignment horizontal="center" vertical="center"/>
    </xf>
    <xf numFmtId="0" fontId="71" fillId="3" borderId="256" xfId="0" applyFont="1" applyFill="1" applyBorder="1" applyProtection="1">
      <alignment vertical="center"/>
      <protection locked="0"/>
    </xf>
    <xf numFmtId="0" fontId="71" fillId="0" borderId="63" xfId="0" applyFont="1" applyBorder="1">
      <alignment vertical="center"/>
    </xf>
    <xf numFmtId="0" fontId="71" fillId="3" borderId="161" xfId="0" applyFont="1" applyFill="1" applyBorder="1" applyProtection="1">
      <alignment vertical="center"/>
      <protection locked="0"/>
    </xf>
    <xf numFmtId="0" fontId="71" fillId="0" borderId="119" xfId="0" applyFont="1" applyBorder="1" applyAlignment="1" applyProtection="1">
      <alignment vertical="center" shrinkToFit="1"/>
    </xf>
    <xf numFmtId="0" fontId="71" fillId="0" borderId="89" xfId="0" applyFont="1" applyBorder="1" applyAlignment="1">
      <alignment horizontal="center" vertical="center"/>
    </xf>
    <xf numFmtId="0" fontId="71" fillId="0" borderId="82" xfId="0" applyFont="1" applyBorder="1" applyAlignment="1">
      <alignment horizontal="center" vertical="center"/>
    </xf>
    <xf numFmtId="0" fontId="85" fillId="0" borderId="0" xfId="0" applyFont="1" applyAlignment="1">
      <alignment horizontal="center" vertical="center"/>
    </xf>
    <xf numFmtId="0" fontId="71" fillId="9" borderId="17" xfId="0" applyFont="1" applyFill="1" applyBorder="1" applyAlignment="1">
      <alignment horizontal="right" vertical="center"/>
    </xf>
    <xf numFmtId="0" fontId="28" fillId="3" borderId="16" xfId="0" applyFont="1" applyFill="1" applyBorder="1">
      <alignment vertical="center"/>
    </xf>
    <xf numFmtId="0" fontId="71" fillId="3" borderId="17" xfId="0" applyFont="1" applyFill="1" applyBorder="1">
      <alignment vertical="center"/>
    </xf>
    <xf numFmtId="0" fontId="71" fillId="3" borderId="18" xfId="0" applyFont="1" applyFill="1" applyBorder="1">
      <alignment vertical="center"/>
    </xf>
    <xf numFmtId="0" fontId="71" fillId="2" borderId="252" xfId="0" applyFont="1" applyFill="1" applyBorder="1">
      <alignment vertical="center"/>
    </xf>
    <xf numFmtId="0" fontId="71" fillId="9" borderId="8" xfId="0" applyFont="1" applyFill="1" applyBorder="1" applyAlignment="1">
      <alignment horizontal="center" vertical="top"/>
    </xf>
    <xf numFmtId="0" fontId="71" fillId="9" borderId="0" xfId="0" applyFont="1" applyFill="1" applyAlignment="1">
      <alignment horizontal="center" vertical="top"/>
    </xf>
    <xf numFmtId="0" fontId="71" fillId="9" borderId="10" xfId="0" applyFont="1" applyFill="1" applyBorder="1" applyAlignment="1">
      <alignment horizontal="center" vertical="top"/>
    </xf>
    <xf numFmtId="0" fontId="71" fillId="9" borderId="11" xfId="0" applyFont="1" applyFill="1" applyBorder="1" applyAlignment="1">
      <alignment horizontal="center" vertical="top"/>
    </xf>
    <xf numFmtId="0" fontId="71" fillId="9" borderId="8" xfId="0" applyFont="1" applyFill="1" applyBorder="1" applyAlignment="1">
      <alignment vertical="top"/>
    </xf>
    <xf numFmtId="0" fontId="71" fillId="9" borderId="0" xfId="0" applyFont="1" applyFill="1" applyAlignment="1">
      <alignment vertical="top"/>
    </xf>
    <xf numFmtId="0" fontId="71" fillId="9" borderId="10" xfId="0" applyFont="1" applyFill="1" applyBorder="1" applyAlignment="1">
      <alignment vertical="top"/>
    </xf>
    <xf numFmtId="0" fontId="71" fillId="9" borderId="11" xfId="0" applyFont="1" applyFill="1" applyBorder="1" applyAlignment="1">
      <alignment vertical="top"/>
    </xf>
    <xf numFmtId="0" fontId="71" fillId="9" borderId="8" xfId="0" applyFont="1" applyFill="1" applyBorder="1">
      <alignment vertical="center"/>
    </xf>
    <xf numFmtId="0" fontId="71" fillId="9" borderId="10" xfId="0" applyFont="1" applyFill="1" applyBorder="1">
      <alignment vertical="center"/>
    </xf>
    <xf numFmtId="0" fontId="48" fillId="0" borderId="0" xfId="0" applyFont="1" applyAlignment="1"/>
    <xf numFmtId="0" fontId="71" fillId="0" borderId="7" xfId="0" applyFont="1" applyBorder="1">
      <alignment vertical="center"/>
    </xf>
    <xf numFmtId="0" fontId="71" fillId="9" borderId="30" xfId="0" applyFont="1" applyFill="1" applyBorder="1" applyAlignment="1">
      <alignment horizontal="right" vertical="center"/>
    </xf>
    <xf numFmtId="0" fontId="71" fillId="3" borderId="252" xfId="0" applyFont="1" applyFill="1" applyBorder="1">
      <alignment vertical="center"/>
    </xf>
    <xf numFmtId="0" fontId="71" fillId="3" borderId="253" xfId="0" applyFont="1" applyFill="1" applyBorder="1">
      <alignment vertical="center"/>
    </xf>
    <xf numFmtId="0" fontId="71" fillId="0" borderId="82" xfId="0" applyFont="1" applyBorder="1">
      <alignment vertical="center"/>
    </xf>
    <xf numFmtId="0" fontId="71" fillId="3" borderId="187" xfId="0" applyFont="1" applyFill="1" applyBorder="1">
      <alignment vertical="center"/>
    </xf>
    <xf numFmtId="0" fontId="71" fillId="0" borderId="254" xfId="0" applyFont="1" applyBorder="1">
      <alignment vertical="center"/>
    </xf>
    <xf numFmtId="0" fontId="71" fillId="9" borderId="0" xfId="0" applyFont="1" applyFill="1" applyAlignment="1">
      <alignment horizontal="right" vertical="center"/>
    </xf>
    <xf numFmtId="0" fontId="71" fillId="0" borderId="0" xfId="0" applyFont="1" applyAlignment="1">
      <alignment vertical="center" shrinkToFit="1"/>
    </xf>
    <xf numFmtId="0" fontId="71" fillId="0" borderId="184" xfId="0" applyFont="1" applyBorder="1">
      <alignment vertical="center"/>
    </xf>
    <xf numFmtId="0" fontId="71" fillId="0" borderId="182" xfId="0" applyFont="1" applyBorder="1" applyAlignment="1">
      <alignment horizontal="right" vertical="center"/>
    </xf>
    <xf numFmtId="0" fontId="71" fillId="0" borderId="174" xfId="0" applyFont="1" applyBorder="1">
      <alignment vertical="center"/>
    </xf>
    <xf numFmtId="0" fontId="48" fillId="0" borderId="15" xfId="0" applyFont="1" applyBorder="1" applyAlignment="1"/>
    <xf numFmtId="0" fontId="71" fillId="0" borderId="15" xfId="0" applyFont="1" applyBorder="1">
      <alignment vertical="center"/>
    </xf>
    <xf numFmtId="0" fontId="71" fillId="0" borderId="14" xfId="0" applyFont="1" applyBorder="1">
      <alignment vertical="center"/>
    </xf>
    <xf numFmtId="0" fontId="71" fillId="0" borderId="9" xfId="0" applyFont="1" applyBorder="1">
      <alignment vertical="center"/>
    </xf>
    <xf numFmtId="0" fontId="71" fillId="0" borderId="0" xfId="0" applyFont="1" applyFill="1">
      <alignment vertical="center"/>
    </xf>
    <xf numFmtId="0" fontId="71" fillId="3" borderId="79" xfId="0" applyFont="1" applyFill="1" applyBorder="1">
      <alignment vertical="center"/>
    </xf>
    <xf numFmtId="0" fontId="71" fillId="3" borderId="16" xfId="0" applyFont="1" applyFill="1" applyBorder="1">
      <alignment vertical="center"/>
    </xf>
    <xf numFmtId="0" fontId="71" fillId="3" borderId="17" xfId="0" applyFont="1" applyFill="1" applyBorder="1" applyProtection="1">
      <alignment vertical="center"/>
      <protection locked="0"/>
    </xf>
    <xf numFmtId="0" fontId="71" fillId="3" borderId="16" xfId="0" applyFont="1" applyFill="1" applyBorder="1" applyProtection="1">
      <alignment vertical="center"/>
      <protection locked="0"/>
    </xf>
    <xf numFmtId="0" fontId="71" fillId="0" borderId="18" xfId="0" applyFont="1" applyBorder="1" applyAlignment="1">
      <alignment vertical="center" shrinkToFit="1"/>
    </xf>
    <xf numFmtId="0" fontId="39" fillId="0" borderId="12" xfId="0" applyFont="1" applyBorder="1" applyAlignment="1">
      <alignment horizontal="center" vertical="center" wrapText="1"/>
    </xf>
    <xf numFmtId="0" fontId="71" fillId="9" borderId="14" xfId="0" applyFont="1" applyFill="1" applyBorder="1" applyAlignment="1">
      <alignment horizontal="centerContinuous" vertical="center"/>
    </xf>
    <xf numFmtId="0" fontId="71" fillId="9" borderId="4" xfId="0" applyFont="1" applyFill="1" applyBorder="1" applyAlignment="1">
      <alignment horizontal="centerContinuous" vertical="center"/>
    </xf>
    <xf numFmtId="0" fontId="71" fillId="0" borderId="27" xfId="0" applyFont="1" applyBorder="1">
      <alignment vertical="center"/>
    </xf>
    <xf numFmtId="0" fontId="71" fillId="0" borderId="40" xfId="0" applyFont="1" applyBorder="1">
      <alignment vertical="center"/>
    </xf>
    <xf numFmtId="0" fontId="71" fillId="0" borderId="31" xfId="0" applyFont="1" applyBorder="1">
      <alignment vertical="center"/>
    </xf>
    <xf numFmtId="0" fontId="71" fillId="0" borderId="0" xfId="0" applyFont="1" applyBorder="1">
      <alignment vertical="center"/>
    </xf>
    <xf numFmtId="0" fontId="71" fillId="3" borderId="257" xfId="0" applyFont="1" applyFill="1" applyBorder="1">
      <alignment vertical="center"/>
    </xf>
    <xf numFmtId="0" fontId="71" fillId="3" borderId="124" xfId="0" applyFont="1" applyFill="1" applyBorder="1">
      <alignment vertical="center"/>
    </xf>
    <xf numFmtId="0" fontId="71" fillId="3" borderId="125" xfId="0" applyFont="1" applyFill="1" applyBorder="1">
      <alignment vertical="center"/>
    </xf>
    <xf numFmtId="0" fontId="71" fillId="3" borderId="257" xfId="0" applyFont="1" applyFill="1" applyBorder="1" applyProtection="1">
      <alignment vertical="center"/>
      <protection locked="0"/>
    </xf>
    <xf numFmtId="0" fontId="71" fillId="2" borderId="6" xfId="0" applyFont="1" applyFill="1" applyBorder="1">
      <alignment vertical="center"/>
    </xf>
    <xf numFmtId="0" fontId="71" fillId="2" borderId="17" xfId="0" applyFont="1" applyFill="1" applyBorder="1">
      <alignment vertical="center"/>
    </xf>
    <xf numFmtId="0" fontId="71" fillId="0" borderId="0" xfId="0" applyFont="1" applyAlignment="1">
      <alignment vertical="center" wrapText="1"/>
    </xf>
    <xf numFmtId="0" fontId="71" fillId="0" borderId="11" xfId="0" applyFont="1" applyBorder="1" applyAlignment="1">
      <alignment vertical="center" wrapText="1"/>
    </xf>
    <xf numFmtId="0" fontId="71" fillId="2" borderId="95" xfId="0" applyFont="1" applyFill="1" applyBorder="1">
      <alignment vertical="center"/>
    </xf>
    <xf numFmtId="0" fontId="71" fillId="3" borderId="96" xfId="0" applyFont="1" applyFill="1" applyBorder="1">
      <alignment vertical="center"/>
    </xf>
    <xf numFmtId="0" fontId="71" fillId="0" borderId="141" xfId="0" applyFont="1" applyBorder="1">
      <alignment vertical="center"/>
    </xf>
    <xf numFmtId="0" fontId="71" fillId="3" borderId="145" xfId="0" applyFont="1" applyFill="1" applyBorder="1" applyProtection="1">
      <alignment vertical="center"/>
      <protection locked="0"/>
    </xf>
    <xf numFmtId="0" fontId="71" fillId="3" borderId="144" xfId="0" applyFont="1" applyFill="1" applyBorder="1" applyProtection="1">
      <alignment vertical="center"/>
      <protection locked="0"/>
    </xf>
    <xf numFmtId="0" fontId="71" fillId="0" borderId="0" xfId="0" applyFont="1" applyFill="1" applyAlignment="1">
      <alignment vertical="center" wrapText="1"/>
    </xf>
    <xf numFmtId="0" fontId="48" fillId="0" borderId="0" xfId="0" applyFont="1" applyAlignment="1">
      <alignment vertical="center" shrinkToFit="1"/>
    </xf>
    <xf numFmtId="0" fontId="39" fillId="0" borderId="0" xfId="0" applyFont="1" applyAlignment="1">
      <alignment vertical="center" shrinkToFit="1"/>
    </xf>
    <xf numFmtId="0" fontId="71" fillId="3" borderId="10" xfId="0" applyFont="1" applyFill="1" applyBorder="1">
      <alignment vertical="center"/>
    </xf>
    <xf numFmtId="0" fontId="71" fillId="3" borderId="11" xfId="0" applyFont="1" applyFill="1" applyBorder="1">
      <alignment vertical="center"/>
    </xf>
    <xf numFmtId="0" fontId="71" fillId="3" borderId="12" xfId="0" applyFont="1" applyFill="1" applyBorder="1">
      <alignment vertical="center"/>
    </xf>
    <xf numFmtId="0" fontId="71" fillId="0" borderId="236" xfId="0" applyFont="1" applyBorder="1">
      <alignment vertical="center"/>
    </xf>
    <xf numFmtId="0" fontId="71" fillId="0" borderId="179" xfId="0" applyFont="1" applyBorder="1">
      <alignment vertical="center"/>
    </xf>
    <xf numFmtId="0" fontId="71" fillId="0" borderId="237" xfId="0" applyFont="1" applyBorder="1">
      <alignment vertical="center"/>
    </xf>
    <xf numFmtId="0" fontId="71" fillId="0" borderId="180" xfId="0" applyFont="1" applyBorder="1">
      <alignment vertical="center"/>
    </xf>
    <xf numFmtId="0" fontId="71" fillId="3" borderId="233" xfId="0" applyFont="1" applyFill="1" applyBorder="1" applyProtection="1">
      <alignment vertical="center"/>
      <protection locked="0"/>
    </xf>
    <xf numFmtId="0" fontId="71" fillId="3" borderId="234" xfId="0" applyFont="1" applyFill="1" applyBorder="1" applyProtection="1">
      <alignment vertical="center"/>
      <protection locked="0"/>
    </xf>
    <xf numFmtId="0" fontId="71" fillId="3" borderId="235" xfId="0" applyFont="1" applyFill="1" applyBorder="1" applyProtection="1">
      <alignment vertical="center"/>
      <protection locked="0"/>
    </xf>
    <xf numFmtId="0" fontId="71" fillId="3" borderId="146" xfId="0" applyFont="1" applyFill="1" applyBorder="1" applyProtection="1">
      <alignment vertical="center"/>
      <protection locked="0"/>
    </xf>
    <xf numFmtId="0" fontId="71" fillId="3" borderId="231" xfId="0" applyFont="1" applyFill="1" applyBorder="1" applyProtection="1">
      <alignment vertical="center"/>
      <protection locked="0"/>
    </xf>
    <xf numFmtId="0" fontId="71" fillId="3" borderId="232" xfId="0" applyFont="1" applyFill="1" applyBorder="1" applyProtection="1">
      <alignment vertical="center"/>
      <protection locked="0"/>
    </xf>
    <xf numFmtId="0" fontId="71" fillId="9" borderId="25" xfId="0" applyFont="1" applyFill="1" applyBorder="1" applyAlignment="1">
      <alignment horizontal="center" vertical="center"/>
    </xf>
    <xf numFmtId="0" fontId="71" fillId="9" borderId="38" xfId="0" applyFont="1" applyFill="1" applyBorder="1" applyAlignment="1">
      <alignment horizontal="center" vertical="center"/>
    </xf>
    <xf numFmtId="0" fontId="71" fillId="9" borderId="29" xfId="0" applyFont="1" applyFill="1" applyBorder="1" applyAlignment="1">
      <alignment horizontal="center" vertical="center"/>
    </xf>
    <xf numFmtId="0" fontId="71" fillId="0" borderId="26" xfId="0" applyFont="1" applyBorder="1" applyAlignment="1">
      <alignment horizontal="center" vertical="center"/>
    </xf>
    <xf numFmtId="0" fontId="71" fillId="2" borderId="112" xfId="0" applyFont="1" applyFill="1" applyBorder="1">
      <alignment vertical="center"/>
    </xf>
    <xf numFmtId="0" fontId="71" fillId="0" borderId="26" xfId="0" applyFont="1" applyBorder="1">
      <alignment vertical="center"/>
    </xf>
    <xf numFmtId="0" fontId="71" fillId="0" borderId="25" xfId="0" applyFont="1" applyBorder="1" applyAlignment="1">
      <alignment horizontal="center" vertical="center"/>
    </xf>
    <xf numFmtId="0" fontId="71" fillId="0" borderId="39" xfId="0" applyFont="1" applyBorder="1" applyAlignment="1">
      <alignment horizontal="center" vertical="center"/>
    </xf>
    <xf numFmtId="0" fontId="71" fillId="2" borderId="80" xfId="0" applyFont="1" applyFill="1" applyBorder="1">
      <alignment vertical="center"/>
    </xf>
    <xf numFmtId="0" fontId="71" fillId="0" borderId="39" xfId="0" applyFont="1" applyBorder="1">
      <alignment vertical="center"/>
    </xf>
    <xf numFmtId="0" fontId="71" fillId="0" borderId="38" xfId="0" applyFont="1" applyBorder="1" applyAlignment="1">
      <alignment horizontal="center" vertical="center"/>
    </xf>
    <xf numFmtId="0" fontId="71" fillId="0" borderId="30" xfId="0" applyFont="1" applyBorder="1" applyAlignment="1">
      <alignment horizontal="center" vertical="center"/>
    </xf>
    <xf numFmtId="0" fontId="71" fillId="2" borderId="113" xfId="0" applyFont="1" applyFill="1" applyBorder="1">
      <alignment vertical="center"/>
    </xf>
    <xf numFmtId="0" fontId="71" fillId="0" borderId="30" xfId="0" applyFont="1" applyBorder="1">
      <alignment vertical="center"/>
    </xf>
    <xf numFmtId="0" fontId="71" fillId="0" borderId="29" xfId="0" applyFont="1" applyBorder="1" applyAlignment="1">
      <alignment horizontal="center" vertical="center"/>
    </xf>
    <xf numFmtId="0" fontId="71" fillId="9" borderId="176" xfId="0" applyFont="1" applyFill="1" applyBorder="1" applyAlignment="1">
      <alignment horizontal="center" vertical="center"/>
    </xf>
    <xf numFmtId="0" fontId="71" fillId="9" borderId="185" xfId="0" applyFont="1" applyFill="1" applyBorder="1" applyAlignment="1">
      <alignment horizontal="center" vertical="center"/>
    </xf>
    <xf numFmtId="0" fontId="48" fillId="0" borderId="0" xfId="0" applyFont="1" applyAlignment="1">
      <alignment vertical="top"/>
    </xf>
    <xf numFmtId="0" fontId="71" fillId="0" borderId="4" xfId="0" applyFont="1" applyBorder="1">
      <alignment vertical="center"/>
    </xf>
    <xf numFmtId="0" fontId="71" fillId="5" borderId="5" xfId="0" applyFont="1" applyFill="1" applyBorder="1">
      <alignment vertical="center"/>
    </xf>
    <xf numFmtId="0" fontId="71" fillId="5" borderId="17" xfId="0" applyFont="1" applyFill="1" applyBorder="1">
      <alignment vertical="center"/>
    </xf>
    <xf numFmtId="0" fontId="71" fillId="5" borderId="6" xfId="0" applyFont="1" applyFill="1" applyBorder="1">
      <alignment vertical="center"/>
    </xf>
    <xf numFmtId="0" fontId="71" fillId="5" borderId="18" xfId="0" applyFont="1" applyFill="1" applyBorder="1">
      <alignment vertical="center"/>
    </xf>
    <xf numFmtId="0" fontId="71" fillId="0" borderId="203" xfId="0" applyFont="1" applyBorder="1">
      <alignment vertical="center"/>
    </xf>
    <xf numFmtId="0" fontId="71" fillId="0" borderId="183" xfId="0" applyFont="1" applyBorder="1">
      <alignment vertical="center"/>
    </xf>
    <xf numFmtId="0" fontId="71" fillId="3" borderId="252" xfId="0" applyFont="1" applyFill="1" applyBorder="1" applyProtection="1">
      <alignment vertical="center"/>
      <protection locked="0"/>
    </xf>
    <xf numFmtId="0" fontId="48" fillId="0" borderId="0" xfId="0" applyFont="1" applyAlignment="1">
      <alignment vertical="center" wrapText="1"/>
    </xf>
    <xf numFmtId="0" fontId="71" fillId="9" borderId="16" xfId="0" applyFont="1" applyFill="1" applyBorder="1" applyAlignment="1">
      <alignment horizontal="center" vertical="center"/>
    </xf>
    <xf numFmtId="0" fontId="71" fillId="9" borderId="17" xfId="0" applyFont="1" applyFill="1" applyBorder="1" applyAlignment="1">
      <alignment horizontal="center" vertical="center"/>
    </xf>
    <xf numFmtId="0" fontId="71" fillId="0" borderId="267" xfId="0" applyFont="1" applyBorder="1">
      <alignment vertical="center"/>
    </xf>
    <xf numFmtId="0" fontId="71" fillId="0" borderId="268" xfId="0" applyFont="1" applyBorder="1">
      <alignment vertical="center"/>
    </xf>
    <xf numFmtId="0" fontId="71" fillId="0" borderId="272" xfId="0" applyFont="1" applyBorder="1" applyAlignment="1">
      <alignment vertical="center" shrinkToFit="1"/>
    </xf>
    <xf numFmtId="0" fontId="0" fillId="2" borderId="17" xfId="0" applyFill="1" applyBorder="1" applyProtection="1">
      <alignment vertical="center"/>
      <protection locked="0"/>
    </xf>
    <xf numFmtId="0" fontId="0" fillId="0" borderId="6" xfId="0" applyBorder="1">
      <alignment vertical="center"/>
    </xf>
    <xf numFmtId="0" fontId="0" fillId="0" borderId="0" xfId="0">
      <alignment vertical="center"/>
    </xf>
    <xf numFmtId="0" fontId="0" fillId="9" borderId="16" xfId="0" applyFill="1" applyBorder="1">
      <alignment vertical="center"/>
    </xf>
    <xf numFmtId="0" fontId="0" fillId="2" borderId="79" xfId="0" applyFill="1" applyBorder="1" applyProtection="1">
      <alignment vertical="center"/>
      <protection locked="0"/>
    </xf>
    <xf numFmtId="0" fontId="0" fillId="2" borderId="161" xfId="0" applyFill="1" applyBorder="1" applyProtection="1">
      <alignment vertical="center"/>
      <protection locked="0"/>
    </xf>
    <xf numFmtId="0" fontId="0" fillId="0" borderId="17" xfId="0" applyBorder="1">
      <alignment vertical="center"/>
    </xf>
    <xf numFmtId="0" fontId="0" fillId="0" borderId="18" xfId="0" applyBorder="1">
      <alignment vertical="center"/>
    </xf>
    <xf numFmtId="0" fontId="0" fillId="9" borderId="17" xfId="0" applyFill="1" applyBorder="1">
      <alignment vertical="center"/>
    </xf>
    <xf numFmtId="0" fontId="0" fillId="3" borderId="79" xfId="0" applyFill="1" applyBorder="1" applyProtection="1">
      <alignment vertical="center"/>
      <protection locked="0"/>
    </xf>
    <xf numFmtId="0" fontId="28" fillId="0" borderId="4" xfId="0" applyFont="1" applyBorder="1">
      <alignment vertical="center"/>
    </xf>
    <xf numFmtId="0" fontId="28" fillId="0" borderId="16" xfId="0" applyFont="1" applyBorder="1">
      <alignment vertical="center"/>
    </xf>
    <xf numFmtId="0" fontId="28" fillId="0" borderId="11" xfId="0" applyFont="1" applyBorder="1" applyAlignment="1">
      <alignment vertical="center" wrapText="1"/>
    </xf>
    <xf numFmtId="0" fontId="28" fillId="9" borderId="16" xfId="0" applyFont="1" applyFill="1" applyBorder="1">
      <alignment vertical="center"/>
    </xf>
    <xf numFmtId="0" fontId="71" fillId="9" borderId="16" xfId="0" applyFont="1" applyFill="1" applyBorder="1">
      <alignment vertical="center"/>
    </xf>
    <xf numFmtId="0" fontId="28" fillId="0" borderId="18" xfId="0" applyFont="1" applyBorder="1">
      <alignment vertical="center"/>
    </xf>
    <xf numFmtId="0" fontId="71" fillId="0" borderId="17" xfId="0" applyFont="1" applyBorder="1">
      <alignment vertical="center"/>
    </xf>
    <xf numFmtId="0" fontId="71" fillId="0" borderId="18" xfId="0" applyFont="1" applyBorder="1">
      <alignment vertical="center"/>
    </xf>
    <xf numFmtId="0" fontId="74" fillId="9" borderId="4" xfId="0" applyFont="1" applyFill="1" applyBorder="1">
      <alignment vertical="center"/>
    </xf>
    <xf numFmtId="0" fontId="28" fillId="0" borderId="17" xfId="0" applyFont="1" applyBorder="1">
      <alignment vertical="center"/>
    </xf>
    <xf numFmtId="0" fontId="39" fillId="0" borderId="0" xfId="0" applyFont="1" applyAlignment="1">
      <alignment vertical="center" shrinkToFit="1"/>
    </xf>
    <xf numFmtId="0" fontId="28" fillId="0" borderId="0" xfId="0" applyFont="1" applyAlignment="1">
      <alignment vertical="center" shrinkToFit="1"/>
    </xf>
    <xf numFmtId="0" fontId="28" fillId="0" borderId="0" xfId="0" applyFont="1">
      <alignment vertical="center"/>
    </xf>
    <xf numFmtId="0" fontId="28" fillId="9" borderId="17" xfId="0" applyFont="1" applyFill="1" applyBorder="1">
      <alignment vertical="center"/>
    </xf>
    <xf numFmtId="0" fontId="28" fillId="9" borderId="18" xfId="0" applyFont="1" applyFill="1" applyBorder="1">
      <alignment vertical="center"/>
    </xf>
    <xf numFmtId="0" fontId="28" fillId="0" borderId="18" xfId="0" applyFont="1" applyBorder="1" applyAlignment="1">
      <alignment vertical="center" shrinkToFit="1"/>
    </xf>
    <xf numFmtId="0" fontId="71" fillId="0" borderId="17" xfId="0" applyFont="1" applyBorder="1" applyAlignment="1">
      <alignment vertical="center" shrinkToFit="1"/>
    </xf>
    <xf numFmtId="0" fontId="28" fillId="9" borderId="38" xfId="0" applyFont="1" applyFill="1" applyBorder="1" applyAlignment="1">
      <alignment horizontal="center" vertical="center"/>
    </xf>
    <xf numFmtId="0" fontId="28" fillId="0" borderId="39" xfId="0" applyFont="1" applyBorder="1" applyAlignment="1">
      <alignment horizontal="center" vertical="center"/>
    </xf>
    <xf numFmtId="0" fontId="28" fillId="9" borderId="25" xfId="0" applyFont="1" applyFill="1" applyBorder="1" applyAlignment="1">
      <alignment horizontal="center" vertical="center"/>
    </xf>
    <xf numFmtId="0" fontId="28" fillId="0" borderId="26" xfId="0" applyFont="1" applyBorder="1" applyAlignment="1">
      <alignment horizontal="center" vertical="center"/>
    </xf>
    <xf numFmtId="0" fontId="28" fillId="9" borderId="25" xfId="0" applyFont="1" applyFill="1" applyBorder="1">
      <alignment vertical="center"/>
    </xf>
    <xf numFmtId="0" fontId="28" fillId="9" borderId="26" xfId="0" applyFont="1" applyFill="1" applyBorder="1">
      <alignment vertical="center"/>
    </xf>
    <xf numFmtId="0" fontId="28" fillId="9" borderId="27" xfId="0" applyFont="1" applyFill="1" applyBorder="1">
      <alignment vertical="center"/>
    </xf>
    <xf numFmtId="0" fontId="28" fillId="0" borderId="6" xfId="0" applyFont="1" applyBorder="1" applyAlignment="1">
      <alignment horizontal="center" vertical="center"/>
    </xf>
    <xf numFmtId="0" fontId="28" fillId="0" borderId="6" xfId="0" applyFont="1" applyBorder="1">
      <alignment vertical="center"/>
    </xf>
    <xf numFmtId="0" fontId="28" fillId="0" borderId="7" xfId="0" applyFont="1" applyBorder="1">
      <alignment vertical="center"/>
    </xf>
    <xf numFmtId="0" fontId="71" fillId="0" borderId="0" xfId="0" applyFont="1">
      <alignment vertical="center"/>
    </xf>
    <xf numFmtId="0" fontId="71" fillId="0" borderId="11" xfId="0" applyFont="1" applyBorder="1">
      <alignment vertical="center"/>
    </xf>
    <xf numFmtId="0" fontId="28" fillId="0" borderId="122" xfId="0" applyFont="1" applyBorder="1" applyAlignment="1">
      <alignment vertical="center" shrinkToFit="1"/>
    </xf>
    <xf numFmtId="0" fontId="28" fillId="0" borderId="122" xfId="0" applyFont="1" applyBorder="1">
      <alignment vertical="center"/>
    </xf>
    <xf numFmtId="0" fontId="71" fillId="9" borderId="17" xfId="0" applyFont="1" applyFill="1" applyBorder="1">
      <alignment vertical="center"/>
    </xf>
    <xf numFmtId="0" fontId="71" fillId="9" borderId="18" xfId="0" applyFont="1" applyFill="1" applyBorder="1">
      <alignment vertical="center"/>
    </xf>
    <xf numFmtId="0" fontId="71" fillId="0" borderId="30" xfId="0" applyFont="1" applyBorder="1">
      <alignment vertical="center"/>
    </xf>
    <xf numFmtId="0" fontId="28" fillId="0" borderId="17" xfId="0" applyFont="1" applyBorder="1" applyAlignment="1">
      <alignment horizontal="center" vertical="center"/>
    </xf>
    <xf numFmtId="0" fontId="28" fillId="9" borderId="16" xfId="0" applyFont="1" applyFill="1" applyBorder="1" applyAlignment="1">
      <alignment horizontal="center" vertical="center"/>
    </xf>
    <xf numFmtId="0" fontId="28" fillId="9" borderId="17" xfId="0" applyFont="1" applyFill="1" applyBorder="1" applyAlignment="1">
      <alignment horizontal="center" vertical="center"/>
    </xf>
    <xf numFmtId="0" fontId="28" fillId="0" borderId="30" xfId="0" applyFont="1" applyBorder="1" applyAlignment="1">
      <alignment horizontal="center" vertical="center"/>
    </xf>
    <xf numFmtId="0" fontId="28" fillId="0" borderId="10" xfId="0" applyFont="1" applyBorder="1">
      <alignment vertical="center"/>
    </xf>
    <xf numFmtId="0" fontId="28" fillId="0" borderId="11" xfId="0" applyFont="1" applyBorder="1">
      <alignment vertical="center"/>
    </xf>
    <xf numFmtId="0" fontId="28" fillId="0" borderId="63" xfId="0" applyFont="1" applyBorder="1">
      <alignment vertical="center"/>
    </xf>
    <xf numFmtId="0" fontId="28" fillId="0" borderId="39" xfId="0" applyFont="1" applyBorder="1">
      <alignment vertical="center"/>
    </xf>
    <xf numFmtId="0" fontId="28" fillId="0" borderId="30" xfId="0" applyFont="1" applyBorder="1">
      <alignment vertical="center"/>
    </xf>
    <xf numFmtId="0" fontId="65" fillId="0" borderId="0" xfId="0" applyFont="1">
      <alignment vertical="center"/>
    </xf>
    <xf numFmtId="0" fontId="28" fillId="2" borderId="0" xfId="0" applyFont="1" applyFill="1">
      <alignment vertical="center"/>
    </xf>
    <xf numFmtId="0" fontId="28" fillId="3" borderId="0" xfId="0" applyFont="1" applyFill="1">
      <alignment vertical="center"/>
    </xf>
    <xf numFmtId="0" fontId="28" fillId="0" borderId="166" xfId="0" applyFont="1" applyBorder="1">
      <alignment vertical="center"/>
    </xf>
    <xf numFmtId="0" fontId="28" fillId="0" borderId="167" xfId="0" applyFont="1" applyBorder="1">
      <alignment vertical="center"/>
    </xf>
    <xf numFmtId="0" fontId="67" fillId="0" borderId="0" xfId="0" applyFont="1">
      <alignment vertical="center"/>
    </xf>
    <xf numFmtId="0" fontId="28" fillId="2" borderId="79" xfId="0" applyFont="1" applyFill="1" applyBorder="1" applyProtection="1">
      <alignment vertical="center"/>
      <protection locked="0"/>
    </xf>
    <xf numFmtId="0" fontId="28" fillId="0" borderId="73" xfId="0" applyFont="1" applyBorder="1">
      <alignment vertical="center"/>
    </xf>
    <xf numFmtId="0" fontId="28" fillId="0" borderId="70" xfId="0" applyFont="1" applyBorder="1">
      <alignment vertical="center"/>
    </xf>
    <xf numFmtId="0" fontId="28" fillId="0" borderId="0" xfId="0" applyFont="1" applyAlignment="1">
      <alignment horizontal="center" vertical="center"/>
    </xf>
    <xf numFmtId="0" fontId="28" fillId="0" borderId="68" xfId="0" applyFont="1" applyBorder="1">
      <alignment vertical="center"/>
    </xf>
    <xf numFmtId="0" fontId="28" fillId="0" borderId="67" xfId="0" applyFont="1" applyBorder="1">
      <alignment vertical="center"/>
    </xf>
    <xf numFmtId="0" fontId="28" fillId="3" borderId="79" xfId="0" applyFont="1" applyFill="1" applyBorder="1" applyProtection="1">
      <alignment vertical="center"/>
      <protection locked="0"/>
    </xf>
    <xf numFmtId="0" fontId="39" fillId="0" borderId="0" xfId="0" applyFont="1" applyAlignment="1">
      <alignment horizontal="right" vertical="center"/>
    </xf>
    <xf numFmtId="0" fontId="28" fillId="2" borderId="123" xfId="0" applyFont="1" applyFill="1" applyBorder="1" applyProtection="1">
      <alignment vertical="center"/>
      <protection locked="0"/>
    </xf>
    <xf numFmtId="0" fontId="28" fillId="2" borderId="124" xfId="0" applyFont="1" applyFill="1" applyBorder="1" applyProtection="1">
      <alignment vertical="center"/>
      <protection locked="0"/>
    </xf>
    <xf numFmtId="0" fontId="28" fillId="2" borderId="125" xfId="0" applyFont="1" applyFill="1" applyBorder="1" applyProtection="1">
      <alignment vertical="center"/>
      <protection locked="0"/>
    </xf>
    <xf numFmtId="0" fontId="28" fillId="3" borderId="123" xfId="0" applyFont="1" applyFill="1" applyBorder="1" applyProtection="1">
      <alignment vertical="center"/>
      <protection locked="0"/>
    </xf>
    <xf numFmtId="0" fontId="28" fillId="3" borderId="124" xfId="0" applyFont="1" applyFill="1" applyBorder="1" applyProtection="1">
      <alignment vertical="center"/>
      <protection locked="0"/>
    </xf>
    <xf numFmtId="0" fontId="28" fillId="3" borderId="125" xfId="0" applyFont="1" applyFill="1" applyBorder="1" applyProtection="1">
      <alignment vertical="center"/>
      <protection locked="0"/>
    </xf>
    <xf numFmtId="0" fontId="28" fillId="0" borderId="0" xfId="0" applyFont="1" applyBorder="1" applyAlignment="1">
      <alignment horizontal="right" vertical="center"/>
    </xf>
    <xf numFmtId="0" fontId="38" fillId="0" borderId="0" xfId="0" applyFont="1" applyBorder="1">
      <alignment vertical="center"/>
    </xf>
    <xf numFmtId="0" fontId="28" fillId="2" borderId="89" xfId="0" applyFont="1" applyFill="1" applyBorder="1" applyProtection="1">
      <alignment vertical="center"/>
      <protection locked="0"/>
    </xf>
    <xf numFmtId="0" fontId="74" fillId="9" borderId="0" xfId="0" applyFont="1" applyFill="1" applyBorder="1" applyAlignment="1">
      <alignment horizontal="right" vertical="center"/>
    </xf>
    <xf numFmtId="0" fontId="75" fillId="9" borderId="0" xfId="0" applyFont="1" applyFill="1" applyBorder="1">
      <alignment vertical="center"/>
    </xf>
    <xf numFmtId="0" fontId="28" fillId="2" borderId="112" xfId="0" applyFont="1" applyFill="1" applyBorder="1" applyProtection="1">
      <alignment vertical="center"/>
      <protection locked="0"/>
    </xf>
    <xf numFmtId="0" fontId="28" fillId="3" borderId="113" xfId="0" applyFont="1" applyFill="1" applyBorder="1" applyProtection="1">
      <alignment vertical="center"/>
      <protection locked="0"/>
    </xf>
    <xf numFmtId="0" fontId="28" fillId="0" borderId="0" xfId="0" applyFont="1" applyFill="1" applyBorder="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center" vertical="center" shrinkToFit="1"/>
    </xf>
    <xf numFmtId="0" fontId="28" fillId="3" borderId="153" xfId="0" applyFont="1" applyFill="1" applyBorder="1" applyAlignment="1" applyProtection="1">
      <alignment horizontal="center" vertical="center"/>
      <protection locked="0"/>
    </xf>
    <xf numFmtId="0" fontId="28" fillId="3" borderId="154" xfId="0" applyFont="1" applyFill="1" applyBorder="1" applyAlignment="1" applyProtection="1">
      <alignment horizontal="center" vertical="center"/>
      <protection locked="0"/>
    </xf>
    <xf numFmtId="0" fontId="28" fillId="3" borderId="155" xfId="0" applyFont="1" applyFill="1" applyBorder="1" applyAlignment="1" applyProtection="1">
      <alignment horizontal="center" vertical="center"/>
      <protection locked="0"/>
    </xf>
    <xf numFmtId="0" fontId="28" fillId="3" borderId="156" xfId="0" applyFont="1" applyFill="1" applyBorder="1" applyAlignment="1" applyProtection="1">
      <alignment horizontal="center" vertical="center"/>
      <protection locked="0"/>
    </xf>
    <xf numFmtId="0" fontId="28" fillId="3" borderId="157"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9" borderId="18" xfId="0" applyFont="1" applyFill="1" applyBorder="1" applyAlignment="1">
      <alignment horizontal="right" vertical="center"/>
    </xf>
    <xf numFmtId="0" fontId="28" fillId="3" borderId="95" xfId="0" applyFont="1" applyFill="1" applyBorder="1" applyProtection="1">
      <alignment vertical="center"/>
      <protection locked="0"/>
    </xf>
    <xf numFmtId="0" fontId="28" fillId="2" borderId="153" xfId="0" applyFont="1" applyFill="1" applyBorder="1" applyProtection="1">
      <alignment vertical="center"/>
      <protection locked="0"/>
    </xf>
    <xf numFmtId="0" fontId="28" fillId="2" borderId="154" xfId="0" applyFont="1" applyFill="1" applyBorder="1" applyProtection="1">
      <alignment vertical="center"/>
      <protection locked="0"/>
    </xf>
    <xf numFmtId="0" fontId="28" fillId="2" borderId="155" xfId="0" applyFont="1" applyFill="1" applyBorder="1" applyProtection="1">
      <alignment vertical="center"/>
      <protection locked="0"/>
    </xf>
    <xf numFmtId="0" fontId="28" fillId="3" borderId="153" xfId="0" applyFont="1" applyFill="1" applyBorder="1" applyProtection="1">
      <alignment vertical="center"/>
      <protection locked="0"/>
    </xf>
    <xf numFmtId="0" fontId="28" fillId="3" borderId="154" xfId="0" applyFont="1" applyFill="1" applyBorder="1" applyProtection="1">
      <alignment vertical="center"/>
      <protection locked="0"/>
    </xf>
    <xf numFmtId="0" fontId="28" fillId="3" borderId="155" xfId="0" applyFont="1" applyFill="1" applyBorder="1" applyProtection="1">
      <alignment vertical="center"/>
      <protection locked="0"/>
    </xf>
    <xf numFmtId="0" fontId="28" fillId="2" borderId="156" xfId="0" applyFont="1" applyFill="1" applyBorder="1" applyProtection="1">
      <alignment vertical="center"/>
      <protection locked="0"/>
    </xf>
    <xf numFmtId="0" fontId="28" fillId="2" borderId="157" xfId="0" applyFont="1" applyFill="1" applyBorder="1" applyProtection="1">
      <alignment vertical="center"/>
      <protection locked="0"/>
    </xf>
    <xf numFmtId="0" fontId="28" fillId="4" borderId="158" xfId="0" applyFont="1" applyFill="1" applyBorder="1" applyProtection="1">
      <alignment vertical="center"/>
      <protection locked="0"/>
    </xf>
    <xf numFmtId="0" fontId="28" fillId="3" borderId="156" xfId="0" applyFont="1" applyFill="1" applyBorder="1" applyProtection="1">
      <alignment vertical="center"/>
      <protection locked="0"/>
    </xf>
    <xf numFmtId="0" fontId="28" fillId="3" borderId="157" xfId="0" applyFont="1" applyFill="1" applyBorder="1" applyProtection="1">
      <alignment vertical="center"/>
      <protection locked="0"/>
    </xf>
    <xf numFmtId="0" fontId="28" fillId="9" borderId="189" xfId="0" applyFont="1" applyFill="1" applyBorder="1">
      <alignment vertical="center"/>
    </xf>
    <xf numFmtId="0" fontId="28" fillId="0" borderId="228" xfId="0" applyFont="1" applyBorder="1" applyProtection="1">
      <alignment vertical="center"/>
      <protection locked="0"/>
    </xf>
    <xf numFmtId="0" fontId="28" fillId="9" borderId="63" xfId="0" applyFont="1" applyFill="1" applyBorder="1">
      <alignment vertical="center"/>
    </xf>
    <xf numFmtId="0" fontId="28" fillId="2" borderId="115" xfId="0" applyFont="1" applyFill="1" applyBorder="1" applyProtection="1">
      <alignment vertical="center"/>
      <protection locked="0"/>
    </xf>
    <xf numFmtId="0" fontId="28" fillId="9" borderId="39" xfId="0" applyFont="1" applyFill="1" applyBorder="1">
      <alignment vertical="center"/>
    </xf>
    <xf numFmtId="0" fontId="28" fillId="2" borderId="80" xfId="0" applyFont="1" applyFill="1" applyBorder="1" applyProtection="1">
      <alignment vertical="center"/>
      <protection locked="0"/>
    </xf>
    <xf numFmtId="0" fontId="28" fillId="3" borderId="80" xfId="0" applyFont="1" applyFill="1" applyBorder="1" applyProtection="1">
      <alignment vertical="center"/>
      <protection locked="0"/>
    </xf>
    <xf numFmtId="0" fontId="28" fillId="3" borderId="126" xfId="0" applyFont="1" applyFill="1" applyBorder="1" applyProtection="1">
      <alignment vertical="center"/>
      <protection locked="0"/>
    </xf>
    <xf numFmtId="0" fontId="28" fillId="0" borderId="68" xfId="0" applyFont="1" applyBorder="1" applyAlignment="1">
      <alignment horizontal="center" vertical="center"/>
    </xf>
    <xf numFmtId="0" fontId="28" fillId="0" borderId="69" xfId="0" applyFont="1" applyBorder="1" applyAlignment="1">
      <alignment horizontal="center" vertical="center"/>
    </xf>
    <xf numFmtId="0" fontId="28" fillId="0" borderId="119" xfId="0" applyFont="1" applyBorder="1" applyAlignment="1" applyProtection="1">
      <alignment vertical="center" shrinkToFit="1"/>
    </xf>
    <xf numFmtId="0" fontId="28" fillId="3" borderId="256" xfId="0" applyFont="1" applyFill="1" applyBorder="1" applyProtection="1">
      <alignment vertical="center"/>
      <protection locked="0"/>
    </xf>
    <xf numFmtId="0" fontId="28" fillId="3" borderId="161" xfId="0" applyFont="1" applyFill="1" applyBorder="1" applyProtection="1">
      <alignment vertical="center"/>
      <protection locked="0"/>
    </xf>
    <xf numFmtId="0" fontId="66" fillId="0" borderId="0" xfId="0" applyFont="1" applyAlignment="1">
      <alignment horizontal="center" vertical="center"/>
    </xf>
    <xf numFmtId="0" fontId="28" fillId="3" borderId="17" xfId="0" applyFont="1" applyFill="1" applyBorder="1">
      <alignment vertical="center"/>
    </xf>
    <xf numFmtId="0" fontId="28" fillId="3" borderId="18" xfId="0" applyFont="1" applyFill="1" applyBorder="1">
      <alignment vertical="center"/>
    </xf>
    <xf numFmtId="0" fontId="28" fillId="2" borderId="252" xfId="0" applyFont="1" applyFill="1" applyBorder="1" applyProtection="1">
      <alignment vertical="center"/>
      <protection locked="0"/>
    </xf>
    <xf numFmtId="0" fontId="28" fillId="9" borderId="8" xfId="0" applyFont="1" applyFill="1" applyBorder="1" applyAlignment="1">
      <alignment horizontal="center" vertical="top"/>
    </xf>
    <xf numFmtId="0" fontId="28" fillId="9" borderId="0" xfId="0" applyFont="1" applyFill="1" applyAlignment="1">
      <alignment horizontal="center" vertical="top"/>
    </xf>
    <xf numFmtId="0" fontId="28" fillId="9" borderId="10" xfId="0" applyFont="1" applyFill="1" applyBorder="1" applyAlignment="1">
      <alignment horizontal="center" vertical="top"/>
    </xf>
    <xf numFmtId="0" fontId="28" fillId="9" borderId="11" xfId="0" applyFont="1" applyFill="1" applyBorder="1" applyAlignment="1">
      <alignment horizontal="center" vertical="top"/>
    </xf>
    <xf numFmtId="0" fontId="28" fillId="9" borderId="8" xfId="0" applyFont="1" applyFill="1" applyBorder="1" applyAlignment="1">
      <alignment vertical="top"/>
    </xf>
    <xf numFmtId="0" fontId="28" fillId="9" borderId="0" xfId="0" applyFont="1" applyFill="1" applyAlignment="1">
      <alignment vertical="top"/>
    </xf>
    <xf numFmtId="0" fontId="28" fillId="9" borderId="10" xfId="0" applyFont="1" applyFill="1" applyBorder="1" applyAlignment="1">
      <alignment vertical="top"/>
    </xf>
    <xf numFmtId="0" fontId="28" fillId="9" borderId="11" xfId="0" applyFont="1" applyFill="1" applyBorder="1" applyAlignment="1">
      <alignment vertical="top"/>
    </xf>
    <xf numFmtId="0" fontId="28" fillId="9" borderId="8" xfId="0" applyFont="1" applyFill="1" applyBorder="1">
      <alignment vertical="center"/>
    </xf>
    <xf numFmtId="0" fontId="28" fillId="9" borderId="30" xfId="0" applyFont="1" applyFill="1" applyBorder="1" applyAlignment="1">
      <alignment horizontal="right" vertical="center"/>
    </xf>
    <xf numFmtId="0" fontId="28" fillId="3" borderId="252" xfId="0" applyFont="1" applyFill="1" applyBorder="1" applyProtection="1">
      <alignment vertical="center"/>
      <protection locked="0"/>
    </xf>
    <xf numFmtId="0" fontId="28" fillId="3" borderId="253" xfId="0" applyFont="1" applyFill="1" applyBorder="1" applyProtection="1">
      <alignment vertical="center"/>
      <protection locked="0"/>
    </xf>
    <xf numFmtId="0" fontId="28" fillId="0" borderId="82" xfId="0" applyFont="1" applyBorder="1">
      <alignment vertical="center"/>
    </xf>
    <xf numFmtId="0" fontId="28" fillId="3" borderId="187" xfId="0" applyFont="1" applyFill="1" applyBorder="1" applyProtection="1">
      <alignment vertical="center"/>
      <protection locked="0"/>
    </xf>
    <xf numFmtId="0" fontId="28" fillId="0" borderId="254" xfId="0" applyFont="1" applyBorder="1">
      <alignment vertical="center"/>
    </xf>
    <xf numFmtId="0" fontId="28" fillId="9" borderId="0" xfId="0" applyFont="1" applyFill="1" applyAlignment="1">
      <alignment horizontal="right" vertical="center"/>
    </xf>
    <xf numFmtId="0" fontId="28" fillId="0" borderId="184" xfId="0" applyFont="1" applyBorder="1">
      <alignment vertical="center"/>
    </xf>
    <xf numFmtId="0" fontId="28" fillId="0" borderId="182" xfId="0" applyFont="1" applyBorder="1" applyAlignment="1">
      <alignment horizontal="right" vertical="center"/>
    </xf>
    <xf numFmtId="0" fontId="28" fillId="0" borderId="174" xfId="0" applyFont="1" applyBorder="1">
      <alignment vertical="center"/>
    </xf>
    <xf numFmtId="0" fontId="39" fillId="0" borderId="15" xfId="0" applyFont="1" applyBorder="1" applyAlignment="1"/>
    <xf numFmtId="0" fontId="28" fillId="0" borderId="15" xfId="0" applyFont="1" applyBorder="1">
      <alignment vertical="center"/>
    </xf>
    <xf numFmtId="0" fontId="28" fillId="0" borderId="14" xfId="0" applyFont="1" applyBorder="1">
      <alignment vertical="center"/>
    </xf>
    <xf numFmtId="0" fontId="28" fillId="0" borderId="0" xfId="0" applyFont="1" applyFill="1">
      <alignment vertical="center"/>
    </xf>
    <xf numFmtId="0" fontId="28" fillId="2" borderId="17" xfId="0" applyFont="1" applyFill="1" applyBorder="1" applyProtection="1">
      <alignment vertical="center"/>
      <protection locked="0"/>
    </xf>
    <xf numFmtId="0" fontId="28" fillId="2" borderId="161" xfId="0" applyFont="1" applyFill="1" applyBorder="1" applyProtection="1">
      <alignment vertical="center"/>
      <protection locked="0"/>
    </xf>
    <xf numFmtId="0" fontId="28" fillId="3" borderId="17" xfId="0" applyFont="1" applyFill="1" applyBorder="1" applyProtection="1">
      <alignment vertical="center"/>
      <protection locked="0"/>
    </xf>
    <xf numFmtId="0" fontId="28" fillId="3" borderId="16" xfId="0" applyFont="1" applyFill="1" applyBorder="1" applyProtection="1">
      <alignment vertical="center"/>
      <protection locked="0"/>
    </xf>
    <xf numFmtId="0" fontId="28" fillId="9" borderId="14" xfId="0" applyFont="1" applyFill="1" applyBorder="1" applyAlignment="1">
      <alignment horizontal="centerContinuous" vertical="center"/>
    </xf>
    <xf numFmtId="0" fontId="28" fillId="9" borderId="4" xfId="0" applyFont="1" applyFill="1" applyBorder="1" applyAlignment="1">
      <alignment horizontal="centerContinuous" vertical="center"/>
    </xf>
    <xf numFmtId="0" fontId="28" fillId="0" borderId="0" xfId="0" applyFont="1" applyBorder="1">
      <alignment vertical="center"/>
    </xf>
    <xf numFmtId="0" fontId="28" fillId="3" borderId="257" xfId="0" applyFont="1" applyFill="1" applyBorder="1" applyProtection="1">
      <alignment vertical="center"/>
      <protection locked="0"/>
    </xf>
    <xf numFmtId="0" fontId="28" fillId="2" borderId="6" xfId="0" applyFont="1" applyFill="1" applyBorder="1" applyProtection="1">
      <alignment vertical="center"/>
      <protection locked="0"/>
    </xf>
    <xf numFmtId="0" fontId="28" fillId="2" borderId="95" xfId="0" applyFont="1" applyFill="1" applyBorder="1" applyProtection="1">
      <alignment vertical="center"/>
      <protection locked="0"/>
    </xf>
    <xf numFmtId="0" fontId="28" fillId="3" borderId="96" xfId="0" applyFont="1" applyFill="1" applyBorder="1" applyProtection="1">
      <alignment vertical="center"/>
      <protection locked="0"/>
    </xf>
    <xf numFmtId="0" fontId="28" fillId="0" borderId="141" xfId="0" applyFont="1" applyBorder="1">
      <alignment vertical="center"/>
    </xf>
    <xf numFmtId="0" fontId="28" fillId="2" borderId="145" xfId="0" applyFont="1" applyFill="1" applyBorder="1" applyProtection="1">
      <alignment vertical="center"/>
      <protection locked="0"/>
    </xf>
    <xf numFmtId="0" fontId="28" fillId="2" borderId="144" xfId="0" applyFont="1" applyFill="1" applyBorder="1" applyProtection="1">
      <alignment vertical="center"/>
      <protection locked="0"/>
    </xf>
    <xf numFmtId="0" fontId="28" fillId="3" borderId="145" xfId="0" applyFont="1" applyFill="1" applyBorder="1" applyProtection="1">
      <alignment vertical="center"/>
      <protection locked="0"/>
    </xf>
    <xf numFmtId="0" fontId="28" fillId="3" borderId="144" xfId="0" applyFont="1" applyFill="1" applyBorder="1" applyProtection="1">
      <alignment vertical="center"/>
      <protection locked="0"/>
    </xf>
    <xf numFmtId="0" fontId="28" fillId="0" borderId="0" xfId="0" applyFont="1" applyFill="1" applyAlignment="1">
      <alignment vertical="center" wrapText="1"/>
    </xf>
    <xf numFmtId="0" fontId="28" fillId="3" borderId="10" xfId="0" applyFont="1" applyFill="1" applyBorder="1">
      <alignment vertical="center"/>
    </xf>
    <xf numFmtId="0" fontId="28" fillId="3" borderId="11" xfId="0" applyFont="1" applyFill="1" applyBorder="1">
      <alignment vertical="center"/>
    </xf>
    <xf numFmtId="0" fontId="28" fillId="3" borderId="12" xfId="0" applyFont="1" applyFill="1" applyBorder="1">
      <alignment vertical="center"/>
    </xf>
    <xf numFmtId="0" fontId="28" fillId="0" borderId="236" xfId="0" applyFont="1" applyBorder="1">
      <alignment vertical="center"/>
    </xf>
    <xf numFmtId="0" fontId="28" fillId="0" borderId="237" xfId="0" applyFont="1" applyBorder="1">
      <alignment vertical="center"/>
    </xf>
    <xf numFmtId="0" fontId="28" fillId="0" borderId="180" xfId="0" applyFont="1" applyBorder="1">
      <alignment vertical="center"/>
    </xf>
    <xf numFmtId="0" fontId="28" fillId="3" borderId="233" xfId="0" applyFont="1" applyFill="1" applyBorder="1" applyProtection="1">
      <alignment vertical="center"/>
      <protection locked="0"/>
    </xf>
    <xf numFmtId="0" fontId="28" fillId="3" borderId="234" xfId="0" applyFont="1" applyFill="1" applyBorder="1" applyProtection="1">
      <alignment vertical="center"/>
      <protection locked="0"/>
    </xf>
    <xf numFmtId="0" fontId="28" fillId="3" borderId="235" xfId="0" applyFont="1" applyFill="1" applyBorder="1" applyProtection="1">
      <alignment vertical="center"/>
      <protection locked="0"/>
    </xf>
    <xf numFmtId="0" fontId="28" fillId="3" borderId="146" xfId="0" applyFont="1" applyFill="1" applyBorder="1" applyProtection="1">
      <alignment vertical="center"/>
      <protection locked="0"/>
    </xf>
    <xf numFmtId="0" fontId="28" fillId="3" borderId="231" xfId="0" applyFont="1" applyFill="1" applyBorder="1" applyProtection="1">
      <alignment vertical="center"/>
      <protection locked="0"/>
    </xf>
    <xf numFmtId="0" fontId="28" fillId="3" borderId="232" xfId="0" applyFont="1" applyFill="1" applyBorder="1" applyProtection="1">
      <alignment vertical="center"/>
      <protection locked="0"/>
    </xf>
    <xf numFmtId="0" fontId="28" fillId="9" borderId="29" xfId="0" applyFont="1" applyFill="1" applyBorder="1" applyAlignment="1">
      <alignment horizontal="center" vertical="center"/>
    </xf>
    <xf numFmtId="0" fontId="28" fillId="0" borderId="25" xfId="0" applyFont="1" applyBorder="1" applyAlignment="1">
      <alignment horizontal="center" vertical="center"/>
    </xf>
    <xf numFmtId="0" fontId="28" fillId="0" borderId="38" xfId="0" applyFont="1" applyBorder="1" applyAlignment="1">
      <alignment horizontal="center" vertical="center"/>
    </xf>
    <xf numFmtId="0" fontId="28" fillId="2" borderId="113" xfId="0" applyFont="1" applyFill="1" applyBorder="1" applyProtection="1">
      <alignment vertical="center"/>
      <protection locked="0"/>
    </xf>
    <xf numFmtId="0" fontId="28" fillId="0" borderId="29" xfId="0" applyFont="1" applyBorder="1" applyAlignment="1">
      <alignment horizontal="center" vertical="center"/>
    </xf>
    <xf numFmtId="0" fontId="28" fillId="9" borderId="176" xfId="0" applyFont="1" applyFill="1" applyBorder="1" applyAlignment="1">
      <alignment horizontal="center" vertical="center"/>
    </xf>
    <xf numFmtId="0" fontId="28" fillId="9" borderId="185" xfId="0" applyFont="1" applyFill="1" applyBorder="1" applyAlignment="1">
      <alignment horizontal="center" vertical="center"/>
    </xf>
    <xf numFmtId="0" fontId="28" fillId="2" borderId="186" xfId="0" applyFont="1" applyFill="1" applyBorder="1" applyProtection="1">
      <alignment vertical="center"/>
      <protection locked="0"/>
    </xf>
    <xf numFmtId="0" fontId="28" fillId="2" borderId="187" xfId="0" applyFont="1" applyFill="1" applyBorder="1" applyProtection="1">
      <alignment vertical="center"/>
      <protection locked="0"/>
    </xf>
    <xf numFmtId="0" fontId="28" fillId="5" borderId="5" xfId="0" applyFont="1" applyFill="1" applyBorder="1">
      <alignment vertical="center"/>
    </xf>
    <xf numFmtId="0" fontId="28" fillId="5" borderId="17" xfId="0" applyFont="1" applyFill="1" applyBorder="1">
      <alignment vertical="center"/>
    </xf>
    <xf numFmtId="0" fontId="28" fillId="5" borderId="6" xfId="0" applyFont="1" applyFill="1" applyBorder="1">
      <alignment vertical="center"/>
    </xf>
    <xf numFmtId="0" fontId="28" fillId="5" borderId="18" xfId="0" applyFont="1" applyFill="1" applyBorder="1">
      <alignment vertical="center"/>
    </xf>
    <xf numFmtId="0" fontId="28" fillId="0" borderId="203" xfId="0" applyFont="1" applyBorder="1">
      <alignment vertical="center"/>
    </xf>
    <xf numFmtId="0" fontId="39" fillId="0" borderId="0" xfId="0" applyFont="1" applyAlignment="1">
      <alignment vertical="center" wrapText="1"/>
    </xf>
    <xf numFmtId="0" fontId="88" fillId="0" borderId="0" xfId="3" applyFont="1">
      <alignment vertical="center"/>
    </xf>
    <xf numFmtId="0" fontId="71" fillId="0" borderId="0" xfId="0" applyFont="1" applyProtection="1">
      <alignment vertical="center"/>
    </xf>
    <xf numFmtId="0" fontId="26" fillId="0" borderId="0" xfId="0" applyFont="1" applyAlignment="1">
      <alignment vertical="top"/>
    </xf>
    <xf numFmtId="0" fontId="71" fillId="0" borderId="16" xfId="0" applyFont="1" applyBorder="1" applyAlignment="1">
      <alignment horizontal="right" vertical="center"/>
    </xf>
    <xf numFmtId="0" fontId="26" fillId="0" borderId="17" xfId="0" applyFont="1" applyBorder="1">
      <alignment vertical="center"/>
    </xf>
    <xf numFmtId="0" fontId="71" fillId="3" borderId="79" xfId="0" applyFont="1" applyFill="1" applyBorder="1" applyAlignment="1" applyProtection="1">
      <alignment horizontal="right" vertical="center"/>
      <protection locked="0"/>
    </xf>
    <xf numFmtId="0" fontId="90" fillId="0" borderId="0" xfId="0" applyFont="1">
      <alignment vertical="center"/>
    </xf>
    <xf numFmtId="0" fontId="71" fillId="0" borderId="83" xfId="0" applyFont="1" applyBorder="1">
      <alignment vertical="center"/>
    </xf>
    <xf numFmtId="0" fontId="71" fillId="0" borderId="84" xfId="0" applyFont="1" applyBorder="1">
      <alignment vertical="center"/>
    </xf>
    <xf numFmtId="0" fontId="71" fillId="0" borderId="85" xfId="0" applyFont="1" applyBorder="1">
      <alignment vertical="center"/>
    </xf>
    <xf numFmtId="0" fontId="71" fillId="0" borderId="101" xfId="0" applyFont="1" applyBorder="1">
      <alignment vertical="center"/>
    </xf>
    <xf numFmtId="0" fontId="71" fillId="0" borderId="102" xfId="0" applyFont="1" applyBorder="1">
      <alignment vertical="center"/>
    </xf>
    <xf numFmtId="0" fontId="92" fillId="0" borderId="101" xfId="0" applyFont="1" applyBorder="1">
      <alignment vertical="center"/>
    </xf>
    <xf numFmtId="0" fontId="71" fillId="3" borderId="11" xfId="0" applyFont="1" applyFill="1" applyBorder="1" applyProtection="1">
      <alignment vertical="center"/>
      <protection locked="0"/>
    </xf>
    <xf numFmtId="0" fontId="71" fillId="0" borderId="86" xfId="0" applyFont="1" applyBorder="1">
      <alignment vertical="center"/>
    </xf>
    <xf numFmtId="0" fontId="71" fillId="0" borderId="87" xfId="0" applyFont="1" applyBorder="1">
      <alignment vertical="center"/>
    </xf>
    <xf numFmtId="0" fontId="71" fillId="0" borderId="88" xfId="0" applyFont="1" applyBorder="1">
      <alignment vertical="center"/>
    </xf>
    <xf numFmtId="0" fontId="28" fillId="9" borderId="4" xfId="0" applyFont="1" applyFill="1" applyBorder="1" applyAlignment="1">
      <alignment horizontal="left" vertical="center" shrinkToFit="1"/>
    </xf>
    <xf numFmtId="0" fontId="28" fillId="3" borderId="4" xfId="0" applyFont="1" applyFill="1" applyBorder="1" applyAlignment="1" applyProtection="1">
      <alignment horizontal="left" vertical="center" shrinkToFit="1"/>
      <protection locked="0"/>
    </xf>
    <xf numFmtId="0" fontId="28" fillId="2" borderId="16" xfId="0" applyFont="1" applyFill="1" applyBorder="1" applyAlignment="1" applyProtection="1">
      <alignment horizontal="center" vertical="center" wrapText="1"/>
      <protection locked="0"/>
    </xf>
    <xf numFmtId="0" fontId="28" fillId="2" borderId="18" xfId="0" applyFont="1" applyFill="1" applyBorder="1" applyAlignment="1" applyProtection="1">
      <alignment horizontal="center" vertical="center" wrapText="1"/>
      <protection locked="0"/>
    </xf>
    <xf numFmtId="0" fontId="28" fillId="3" borderId="111" xfId="0" applyFont="1" applyFill="1" applyBorder="1" applyAlignment="1" applyProtection="1">
      <alignment horizontal="center" vertical="center" shrinkToFit="1"/>
      <protection locked="0"/>
    </xf>
    <xf numFmtId="0" fontId="28" fillId="3" borderId="89" xfId="0" applyFont="1" applyFill="1" applyBorder="1" applyAlignment="1" applyProtection="1">
      <alignment horizontal="center" vertical="center" shrinkToFit="1"/>
      <protection locked="0"/>
    </xf>
    <xf numFmtId="0" fontId="28" fillId="3" borderId="164" xfId="0" applyFont="1" applyFill="1" applyBorder="1" applyAlignment="1" applyProtection="1">
      <alignment horizontal="center" vertical="center" shrinkToFit="1"/>
      <protection locked="0"/>
    </xf>
    <xf numFmtId="0" fontId="28" fillId="3" borderId="16" xfId="0" applyFont="1" applyFill="1" applyBorder="1" applyAlignment="1" applyProtection="1">
      <alignment horizontal="center" vertical="center"/>
      <protection locked="0"/>
    </xf>
    <xf numFmtId="0" fontId="28" fillId="3" borderId="18" xfId="0" applyFont="1" applyFill="1" applyBorder="1" applyAlignment="1" applyProtection="1">
      <alignment horizontal="center" vertical="center"/>
      <protection locked="0"/>
    </xf>
    <xf numFmtId="0" fontId="39" fillId="3" borderId="90" xfId="0" applyFont="1" applyFill="1" applyBorder="1" applyAlignment="1" applyProtection="1">
      <alignment horizontal="left" vertical="center" shrinkToFit="1"/>
      <protection locked="0"/>
    </xf>
    <xf numFmtId="0" fontId="39" fillId="3" borderId="89" xfId="0" applyFont="1" applyFill="1" applyBorder="1" applyAlignment="1" applyProtection="1">
      <alignment horizontal="left" vertical="center" shrinkToFit="1"/>
      <protection locked="0"/>
    </xf>
    <xf numFmtId="0" fontId="39" fillId="3" borderId="96" xfId="0" applyFont="1" applyFill="1" applyBorder="1" applyAlignment="1" applyProtection="1">
      <alignment horizontal="left" vertical="center" shrinkToFit="1"/>
      <protection locked="0"/>
    </xf>
    <xf numFmtId="0" fontId="28" fillId="9" borderId="5" xfId="0" applyFont="1" applyFill="1" applyBorder="1">
      <alignment vertical="center"/>
    </xf>
    <xf numFmtId="0" fontId="28" fillId="9" borderId="6" xfId="0" applyFont="1" applyFill="1" applyBorder="1">
      <alignment vertical="center"/>
    </xf>
    <xf numFmtId="0" fontId="28" fillId="9" borderId="8" xfId="0" applyFont="1" applyFill="1" applyBorder="1">
      <alignment vertical="center"/>
    </xf>
    <xf numFmtId="0" fontId="28" fillId="9" borderId="0" xfId="0" applyFont="1" applyFill="1" applyBorder="1">
      <alignment vertical="center"/>
    </xf>
    <xf numFmtId="0" fontId="28" fillId="9" borderId="0" xfId="0" applyFont="1" applyFill="1">
      <alignment vertical="center"/>
    </xf>
    <xf numFmtId="0" fontId="28" fillId="9" borderId="10" xfId="0" applyFont="1" applyFill="1" applyBorder="1">
      <alignment vertical="center"/>
    </xf>
    <xf numFmtId="0" fontId="28" fillId="9" borderId="11" xfId="0" applyFont="1" applyFill="1" applyBorder="1">
      <alignment vertical="center"/>
    </xf>
    <xf numFmtId="38" fontId="28" fillId="2" borderId="118" xfId="1" applyFont="1" applyFill="1" applyBorder="1" applyAlignment="1" applyProtection="1">
      <alignment vertical="center" shrinkToFit="1"/>
      <protection locked="0"/>
    </xf>
    <xf numFmtId="38" fontId="28" fillId="2" borderId="119" xfId="1" applyFont="1" applyFill="1" applyBorder="1" applyAlignment="1" applyProtection="1">
      <alignment vertical="center" shrinkToFit="1"/>
      <protection locked="0"/>
    </xf>
    <xf numFmtId="38" fontId="28" fillId="2" borderId="120" xfId="1" applyFont="1" applyFill="1" applyBorder="1" applyAlignment="1" applyProtection="1">
      <alignment vertical="center" shrinkToFit="1"/>
      <protection locked="0"/>
    </xf>
    <xf numFmtId="38" fontId="28" fillId="2" borderId="162" xfId="1" applyFont="1" applyFill="1" applyBorder="1" applyAlignment="1" applyProtection="1">
      <alignment vertical="center" shrinkToFit="1"/>
      <protection locked="0"/>
    </xf>
    <xf numFmtId="38" fontId="28" fillId="2" borderId="0" xfId="1" applyFont="1" applyFill="1" applyBorder="1" applyAlignment="1" applyProtection="1">
      <alignment vertical="center" shrinkToFit="1"/>
      <protection locked="0"/>
    </xf>
    <xf numFmtId="38" fontId="28" fillId="2" borderId="163" xfId="1" applyFont="1" applyFill="1" applyBorder="1" applyAlignment="1" applyProtection="1">
      <alignment vertical="center" shrinkToFit="1"/>
      <protection locked="0"/>
    </xf>
    <xf numFmtId="38" fontId="28" fillId="2" borderId="121" xfId="1" applyFont="1" applyFill="1" applyBorder="1" applyAlignment="1" applyProtection="1">
      <alignment vertical="center" shrinkToFit="1"/>
      <protection locked="0"/>
    </xf>
    <xf numFmtId="38" fontId="28" fillId="2" borderId="122" xfId="1" applyFont="1" applyFill="1" applyBorder="1" applyAlignment="1" applyProtection="1">
      <alignment vertical="center" shrinkToFit="1"/>
      <protection locked="0"/>
    </xf>
    <xf numFmtId="38" fontId="28" fillId="2" borderId="97" xfId="1" applyFont="1" applyFill="1" applyBorder="1" applyAlignment="1" applyProtection="1">
      <alignment vertical="center" shrinkToFit="1"/>
      <protection locked="0"/>
    </xf>
    <xf numFmtId="0" fontId="28" fillId="0" borderId="6" xfId="0" applyFont="1" applyBorder="1">
      <alignment vertical="center"/>
    </xf>
    <xf numFmtId="0" fontId="28" fillId="0" borderId="0" xfId="0" applyFont="1" applyBorder="1">
      <alignment vertical="center"/>
    </xf>
    <xf numFmtId="0" fontId="28" fillId="0" borderId="0" xfId="0" applyFont="1">
      <alignment vertical="center"/>
    </xf>
    <xf numFmtId="0" fontId="28" fillId="0" borderId="11" xfId="0" applyFont="1" applyBorder="1">
      <alignment vertical="center"/>
    </xf>
    <xf numFmtId="0" fontId="28" fillId="3" borderId="112" xfId="0" applyFont="1" applyFill="1" applyBorder="1" applyAlignment="1" applyProtection="1">
      <alignment vertical="center" shrinkToFit="1"/>
      <protection locked="0"/>
    </xf>
    <xf numFmtId="0" fontId="28" fillId="9" borderId="4" xfId="0" applyFont="1" applyFill="1" applyBorder="1" applyAlignment="1">
      <alignment horizontal="center" vertical="center"/>
    </xf>
    <xf numFmtId="0" fontId="28" fillId="2" borderId="16" xfId="0" applyFont="1" applyFill="1" applyBorder="1" applyAlignment="1" applyProtection="1">
      <alignment horizontal="center" vertical="center" shrinkToFit="1"/>
      <protection locked="0"/>
    </xf>
    <xf numFmtId="0" fontId="28" fillId="2" borderId="17" xfId="0" applyFont="1" applyFill="1" applyBorder="1" applyAlignment="1" applyProtection="1">
      <alignment horizontal="center" vertical="center" shrinkToFit="1"/>
      <protection locked="0"/>
    </xf>
    <xf numFmtId="0" fontId="28" fillId="2" borderId="18" xfId="0" applyFont="1" applyFill="1" applyBorder="1" applyAlignment="1" applyProtection="1">
      <alignment horizontal="center" vertical="center" shrinkToFit="1"/>
      <protection locked="0"/>
    </xf>
    <xf numFmtId="0" fontId="28" fillId="3" borderId="182" xfId="0" applyFont="1" applyFill="1" applyBorder="1" applyAlignment="1" applyProtection="1">
      <alignment horizontal="center" vertical="center"/>
      <protection locked="0"/>
    </xf>
    <xf numFmtId="0" fontId="28" fillId="3" borderId="116" xfId="0" applyFont="1" applyFill="1" applyBorder="1" applyAlignment="1" applyProtection="1">
      <alignment vertical="center" shrinkToFit="1"/>
      <protection locked="0"/>
    </xf>
    <xf numFmtId="0" fontId="28" fillId="3" borderId="81" xfId="0" applyFont="1" applyFill="1" applyBorder="1" applyAlignment="1" applyProtection="1">
      <alignment vertical="center" shrinkToFit="1"/>
      <protection locked="0"/>
    </xf>
    <xf numFmtId="0" fontId="28" fillId="3" borderId="117" xfId="0" applyFont="1" applyFill="1" applyBorder="1" applyAlignment="1" applyProtection="1">
      <alignment vertical="center" shrinkToFit="1"/>
      <protection locked="0"/>
    </xf>
    <xf numFmtId="0" fontId="28" fillId="3" borderId="4" xfId="0" applyFont="1" applyFill="1" applyBorder="1" applyAlignment="1" applyProtection="1">
      <alignment horizontal="center" vertical="center"/>
      <protection locked="0"/>
    </xf>
    <xf numFmtId="0" fontId="28" fillId="3" borderId="4" xfId="0" applyFont="1" applyFill="1" applyBorder="1" applyAlignment="1" applyProtection="1">
      <alignment horizontal="center" vertical="center" shrinkToFit="1"/>
      <protection locked="0"/>
    </xf>
    <xf numFmtId="0" fontId="28" fillId="0" borderId="4" xfId="0" applyFont="1" applyBorder="1" applyProtection="1">
      <alignment vertical="center"/>
      <protection locked="0"/>
    </xf>
    <xf numFmtId="0" fontId="39" fillId="3" borderId="111" xfId="0" applyFont="1" applyFill="1" applyBorder="1" applyAlignment="1" applyProtection="1">
      <alignment vertical="center" shrinkToFit="1"/>
      <protection locked="0"/>
    </xf>
    <xf numFmtId="0" fontId="39" fillId="3" borderId="89" xfId="0" applyFont="1" applyFill="1" applyBorder="1" applyAlignment="1" applyProtection="1">
      <alignment vertical="center" shrinkToFit="1"/>
      <protection locked="0"/>
    </xf>
    <xf numFmtId="0" fontId="39" fillId="3" borderId="96" xfId="0" applyFont="1" applyFill="1" applyBorder="1" applyAlignment="1" applyProtection="1">
      <alignment vertical="center" shrinkToFit="1"/>
      <protection locked="0"/>
    </xf>
    <xf numFmtId="0" fontId="28" fillId="3" borderId="135" xfId="0" applyFont="1" applyFill="1" applyBorder="1" applyAlignment="1" applyProtection="1">
      <alignment vertical="center" shrinkToFit="1"/>
      <protection locked="0"/>
    </xf>
    <xf numFmtId="0" fontId="28" fillId="3" borderId="136" xfId="0" applyFont="1" applyFill="1" applyBorder="1" applyAlignment="1" applyProtection="1">
      <alignment vertical="center" shrinkToFit="1"/>
      <protection locked="0"/>
    </xf>
    <xf numFmtId="0" fontId="28" fillId="3" borderId="137" xfId="0" applyFont="1" applyFill="1" applyBorder="1" applyAlignment="1" applyProtection="1">
      <alignment vertical="center" shrinkToFit="1"/>
      <protection locked="0"/>
    </xf>
    <xf numFmtId="0" fontId="39" fillId="9" borderId="25" xfId="0" applyFont="1" applyFill="1" applyBorder="1" applyAlignment="1">
      <alignment horizontal="center" vertical="center"/>
    </xf>
    <xf numFmtId="0" fontId="39" fillId="9" borderId="26" xfId="0" applyFont="1" applyFill="1" applyBorder="1" applyAlignment="1">
      <alignment horizontal="center" vertical="center"/>
    </xf>
    <xf numFmtId="0" fontId="39" fillId="9" borderId="27" xfId="0" applyFont="1" applyFill="1" applyBorder="1" applyAlignment="1">
      <alignment horizontal="center" vertical="center"/>
    </xf>
    <xf numFmtId="0" fontId="39" fillId="9" borderId="25" xfId="0" applyFont="1" applyFill="1" applyBorder="1" applyAlignment="1">
      <alignment horizontal="center" vertical="center" wrapText="1"/>
    </xf>
    <xf numFmtId="0" fontId="39" fillId="9" borderId="26" xfId="0" applyFont="1" applyFill="1" applyBorder="1" applyAlignment="1">
      <alignment horizontal="center" vertical="center" wrapText="1"/>
    </xf>
    <xf numFmtId="0" fontId="39" fillId="9" borderId="27" xfId="0" applyFont="1" applyFill="1" applyBorder="1" applyAlignment="1">
      <alignment horizontal="center" vertical="center" wrapText="1"/>
    </xf>
    <xf numFmtId="0" fontId="38" fillId="9" borderId="219" xfId="0" applyFont="1" applyFill="1" applyBorder="1" applyAlignment="1">
      <alignment horizontal="center" vertical="center"/>
    </xf>
    <xf numFmtId="0" fontId="38" fillId="9" borderId="220" xfId="0" applyFont="1" applyFill="1" applyBorder="1" applyAlignment="1">
      <alignment horizontal="center" vertical="center"/>
    </xf>
    <xf numFmtId="0" fontId="38" fillId="9" borderId="221" xfId="0" applyFont="1" applyFill="1" applyBorder="1" applyAlignment="1">
      <alignment horizontal="center" vertical="center"/>
    </xf>
    <xf numFmtId="0" fontId="38" fillId="9" borderId="92" xfId="0" applyFont="1" applyFill="1" applyBorder="1" applyAlignment="1">
      <alignment horizontal="center" vertical="center" wrapText="1"/>
    </xf>
    <xf numFmtId="0" fontId="38" fillId="9" borderId="28" xfId="0" applyFont="1" applyFill="1" applyBorder="1" applyAlignment="1">
      <alignment horizontal="center" vertical="center" wrapText="1"/>
    </xf>
    <xf numFmtId="0" fontId="28" fillId="2" borderId="17" xfId="0" applyFont="1" applyFill="1" applyBorder="1" applyAlignment="1" applyProtection="1">
      <alignment horizontal="center" vertical="center" wrapText="1"/>
      <protection locked="0"/>
    </xf>
    <xf numFmtId="0" fontId="28" fillId="0" borderId="4" xfId="0" applyFont="1" applyBorder="1" applyAlignment="1">
      <alignment horizontal="center" vertical="center" shrinkToFit="1"/>
    </xf>
    <xf numFmtId="0" fontId="28" fillId="3" borderId="37" xfId="0" applyFont="1" applyFill="1" applyBorder="1" applyAlignment="1" applyProtection="1">
      <alignment horizontal="center" vertical="center"/>
      <protection locked="0"/>
    </xf>
    <xf numFmtId="0" fontId="28" fillId="9" borderId="5" xfId="0" applyFont="1" applyFill="1" applyBorder="1" applyAlignment="1">
      <alignment horizontal="center" vertical="center" wrapText="1"/>
    </xf>
    <xf numFmtId="0" fontId="28" fillId="0" borderId="6" xfId="0" applyFont="1" applyBorder="1" applyAlignment="1">
      <alignment horizontal="center" vertical="center"/>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9" borderId="14" xfId="0" applyFont="1" applyFill="1" applyBorder="1" applyAlignment="1">
      <alignment horizontal="center" vertical="center"/>
    </xf>
    <xf numFmtId="0" fontId="28" fillId="0" borderId="14" xfId="0" applyFont="1" applyBorder="1" applyAlignment="1">
      <alignment horizontal="center" vertical="center"/>
    </xf>
    <xf numFmtId="0" fontId="28" fillId="9" borderId="109" xfId="0" applyFont="1" applyFill="1" applyBorder="1" applyAlignment="1">
      <alignment horizontal="center" vertical="center"/>
    </xf>
    <xf numFmtId="0" fontId="28" fillId="9" borderId="72" xfId="0" applyFont="1" applyFill="1" applyBorder="1" applyAlignment="1">
      <alignment horizontal="center" vertical="center"/>
    </xf>
    <xf numFmtId="0" fontId="28" fillId="9" borderId="107" xfId="0" applyFont="1" applyFill="1" applyBorder="1" applyAlignment="1">
      <alignment horizontal="center" vertical="center"/>
    </xf>
    <xf numFmtId="0" fontId="28" fillId="2" borderId="111" xfId="0" applyFont="1" applyFill="1" applyBorder="1" applyAlignment="1" applyProtection="1">
      <alignment vertical="center" shrinkToFit="1"/>
      <protection locked="0"/>
    </xf>
    <xf numFmtId="0" fontId="28" fillId="0" borderId="89" xfId="0" applyFont="1" applyBorder="1" applyAlignment="1" applyProtection="1">
      <alignment vertical="center" shrinkToFit="1"/>
      <protection locked="0"/>
    </xf>
    <xf numFmtId="0" fontId="28" fillId="0" borderId="96" xfId="0" applyFont="1" applyBorder="1" applyAlignment="1" applyProtection="1">
      <alignment vertical="center" shrinkToFit="1"/>
      <protection locked="0"/>
    </xf>
    <xf numFmtId="38" fontId="28" fillId="2" borderId="79" xfId="1" applyFont="1" applyFill="1" applyBorder="1" applyAlignment="1" applyProtection="1">
      <alignment vertical="center"/>
      <protection locked="0"/>
    </xf>
    <xf numFmtId="0" fontId="28" fillId="0" borderId="79" xfId="0" applyFont="1" applyBorder="1" applyProtection="1">
      <alignment vertical="center"/>
      <protection locked="0"/>
    </xf>
    <xf numFmtId="0" fontId="39" fillId="3" borderId="90" xfId="0" applyFont="1" applyFill="1" applyBorder="1" applyAlignment="1" applyProtection="1">
      <alignment horizontal="center" vertical="center" shrinkToFit="1"/>
      <protection locked="0"/>
    </xf>
    <xf numFmtId="0" fontId="39" fillId="3" borderId="89" xfId="0" applyFont="1" applyFill="1" applyBorder="1" applyAlignment="1" applyProtection="1">
      <alignment horizontal="center" vertical="center" shrinkToFit="1"/>
      <protection locked="0"/>
    </xf>
    <xf numFmtId="0" fontId="39" fillId="3" borderId="164" xfId="0" applyFont="1" applyFill="1" applyBorder="1" applyAlignment="1" applyProtection="1">
      <alignment horizontal="center" vertical="center" shrinkToFit="1"/>
      <protection locked="0"/>
    </xf>
    <xf numFmtId="38" fontId="39" fillId="3" borderId="96" xfId="1" applyFont="1" applyFill="1" applyBorder="1" applyAlignment="1" applyProtection="1">
      <alignment vertical="center" shrinkToFit="1"/>
      <protection locked="0"/>
    </xf>
    <xf numFmtId="38" fontId="28" fillId="3" borderId="79" xfId="1" applyFont="1" applyFill="1" applyBorder="1" applyAlignment="1" applyProtection="1">
      <alignment vertical="center" shrinkToFit="1"/>
      <protection locked="0"/>
    </xf>
    <xf numFmtId="0" fontId="28" fillId="3" borderId="80" xfId="0" applyFont="1" applyFill="1" applyBorder="1" applyAlignment="1" applyProtection="1">
      <alignment vertical="center" shrinkToFit="1"/>
      <protection locked="0"/>
    </xf>
    <xf numFmtId="0" fontId="28" fillId="9" borderId="4" xfId="0" applyFont="1" applyFill="1" applyBorder="1" applyAlignment="1">
      <alignment horizontal="center" vertical="center" wrapText="1"/>
    </xf>
    <xf numFmtId="0" fontId="28" fillId="0" borderId="14" xfId="0" applyFont="1" applyBorder="1">
      <alignment vertical="center"/>
    </xf>
    <xf numFmtId="0" fontId="28" fillId="0" borderId="4" xfId="0" applyFont="1" applyBorder="1">
      <alignment vertical="center"/>
    </xf>
    <xf numFmtId="0" fontId="39" fillId="2" borderId="135" xfId="0" applyFont="1" applyFill="1" applyBorder="1" applyAlignment="1" applyProtection="1">
      <alignment vertical="center" shrinkToFit="1"/>
      <protection locked="0"/>
    </xf>
    <xf numFmtId="0" fontId="28" fillId="0" borderId="136" xfId="0" applyFont="1" applyBorder="1" applyAlignment="1" applyProtection="1">
      <alignment vertical="center" shrinkToFit="1"/>
      <protection locked="0"/>
    </xf>
    <xf numFmtId="0" fontId="28" fillId="0" borderId="137" xfId="0" applyFont="1" applyBorder="1" applyAlignment="1" applyProtection="1">
      <alignment vertical="center" shrinkToFit="1"/>
      <protection locked="0"/>
    </xf>
    <xf numFmtId="0" fontId="39" fillId="2" borderId="111" xfId="0" applyFont="1" applyFill="1" applyBorder="1" applyAlignment="1" applyProtection="1">
      <alignment vertical="center" shrinkToFit="1"/>
      <protection locked="0"/>
    </xf>
    <xf numFmtId="0" fontId="28" fillId="9" borderId="4" xfId="0" applyFont="1" applyFill="1" applyBorder="1" applyAlignment="1">
      <alignment vertical="center" shrinkToFit="1"/>
    </xf>
    <xf numFmtId="0" fontId="28" fillId="9" borderId="4" xfId="0" applyFont="1" applyFill="1" applyBorder="1">
      <alignment vertical="center"/>
    </xf>
    <xf numFmtId="0" fontId="80" fillId="0" borderId="0" xfId="0" applyFont="1" applyAlignment="1">
      <alignment horizontal="center" vertical="center"/>
    </xf>
    <xf numFmtId="0" fontId="81" fillId="0" borderId="0" xfId="0" applyFont="1" applyAlignment="1">
      <alignment horizontal="center" vertical="center"/>
    </xf>
    <xf numFmtId="0" fontId="80" fillId="0" borderId="0" xfId="0" applyFont="1" applyAlignment="1">
      <alignment horizontal="center" vertical="top"/>
    </xf>
    <xf numFmtId="0" fontId="81" fillId="0" borderId="0" xfId="0" applyFont="1" applyAlignment="1">
      <alignment horizontal="center" vertical="top"/>
    </xf>
    <xf numFmtId="0" fontId="28" fillId="2" borderId="16" xfId="0" applyFont="1" applyFill="1" applyBorder="1" applyProtection="1">
      <alignment vertical="center"/>
      <protection locked="0"/>
    </xf>
    <xf numFmtId="0" fontId="28" fillId="2" borderId="17" xfId="0" applyFont="1" applyFill="1" applyBorder="1" applyProtection="1">
      <alignment vertical="center"/>
      <protection locked="0"/>
    </xf>
    <xf numFmtId="0" fontId="28" fillId="2" borderId="18" xfId="0" applyFont="1" applyFill="1" applyBorder="1" applyProtection="1">
      <alignment vertical="center"/>
      <protection locked="0"/>
    </xf>
    <xf numFmtId="0" fontId="28" fillId="2" borderId="5" xfId="0" applyFont="1" applyFill="1" applyBorder="1" applyAlignment="1" applyProtection="1">
      <alignment horizontal="center" vertical="center"/>
      <protection locked="0"/>
    </xf>
    <xf numFmtId="0" fontId="28" fillId="2" borderId="7" xfId="0" applyFont="1" applyFill="1" applyBorder="1" applyAlignment="1" applyProtection="1">
      <alignment horizontal="center" vertical="center"/>
      <protection locked="0"/>
    </xf>
    <xf numFmtId="0" fontId="28" fillId="2" borderId="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28" fillId="9" borderId="16" xfId="0" applyFont="1" applyFill="1" applyBorder="1" applyAlignment="1">
      <alignment horizontal="center" vertical="center" wrapText="1"/>
    </xf>
    <xf numFmtId="0" fontId="28" fillId="9" borderId="18" xfId="0" applyFont="1" applyFill="1" applyBorder="1" applyAlignment="1">
      <alignment horizontal="center" vertical="center" wrapText="1"/>
    </xf>
    <xf numFmtId="0" fontId="28" fillId="2" borderId="5" xfId="0" applyFont="1" applyFill="1" applyBorder="1" applyAlignment="1" applyProtection="1">
      <alignment horizontal="center" vertical="center" shrinkToFit="1"/>
      <protection locked="0"/>
    </xf>
    <xf numFmtId="0" fontId="28" fillId="2" borderId="6" xfId="0" applyFont="1" applyFill="1" applyBorder="1" applyAlignment="1" applyProtection="1">
      <alignment horizontal="center" vertical="center" shrinkToFit="1"/>
      <protection locked="0"/>
    </xf>
    <xf numFmtId="0" fontId="28" fillId="2" borderId="10" xfId="0" applyFont="1" applyFill="1" applyBorder="1" applyAlignment="1" applyProtection="1">
      <alignment horizontal="center" vertical="center" shrinkToFit="1"/>
      <protection locked="0"/>
    </xf>
    <xf numFmtId="0" fontId="28" fillId="2" borderId="11" xfId="0" applyFont="1" applyFill="1" applyBorder="1" applyAlignment="1" applyProtection="1">
      <alignment horizontal="center" vertical="center" shrinkToFit="1"/>
      <protection locked="0"/>
    </xf>
    <xf numFmtId="0" fontId="28" fillId="9" borderId="16" xfId="0" applyFont="1" applyFill="1" applyBorder="1" applyAlignment="1">
      <alignment horizontal="center" vertical="center" wrapText="1" shrinkToFit="1"/>
    </xf>
    <xf numFmtId="0" fontId="28" fillId="9" borderId="17" xfId="0" applyFont="1" applyFill="1" applyBorder="1" applyAlignment="1">
      <alignment horizontal="center" vertical="center" wrapText="1" shrinkToFit="1"/>
    </xf>
    <xf numFmtId="0" fontId="28" fillId="9" borderId="18" xfId="0" applyFont="1" applyFill="1" applyBorder="1" applyAlignment="1">
      <alignment horizontal="center" vertical="center" wrapText="1" shrinkToFit="1"/>
    </xf>
    <xf numFmtId="0" fontId="28" fillId="0" borderId="16" xfId="0" applyFont="1" applyBorder="1" applyAlignment="1">
      <alignment horizontal="center" vertical="center" shrinkToFit="1"/>
    </xf>
    <xf numFmtId="0" fontId="28" fillId="0" borderId="17" xfId="0" applyFont="1" applyBorder="1" applyAlignment="1">
      <alignment horizontal="center" vertical="center" shrinkToFit="1"/>
    </xf>
    <xf numFmtId="0" fontId="28" fillId="0" borderId="18" xfId="0" applyFont="1" applyBorder="1" applyAlignment="1">
      <alignment horizontal="center" vertical="center" shrinkToFit="1"/>
    </xf>
    <xf numFmtId="0" fontId="28" fillId="2" borderId="70"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38" fillId="9" borderId="70" xfId="0" applyFont="1" applyFill="1" applyBorder="1" applyAlignment="1">
      <alignment horizontal="center" vertical="center" wrapText="1"/>
    </xf>
    <xf numFmtId="0" fontId="38" fillId="9" borderId="18" xfId="0" applyFont="1" applyFill="1" applyBorder="1" applyAlignment="1">
      <alignment horizontal="center" vertical="center" wrapText="1"/>
    </xf>
    <xf numFmtId="0" fontId="28" fillId="9" borderId="41" xfId="0" applyFont="1" applyFill="1" applyBorder="1">
      <alignment vertical="center"/>
    </xf>
    <xf numFmtId="0" fontId="28" fillId="9" borderId="14" xfId="0" applyFont="1" applyFill="1" applyBorder="1" applyAlignment="1">
      <alignment horizontal="center" vertical="center" wrapText="1"/>
    </xf>
    <xf numFmtId="0" fontId="28" fillId="2" borderId="4" xfId="0" applyFont="1" applyFill="1" applyBorder="1" applyAlignment="1" applyProtection="1">
      <alignment horizontal="center" vertical="center"/>
      <protection locked="0"/>
    </xf>
    <xf numFmtId="0" fontId="28" fillId="2" borderId="16" xfId="0" applyFont="1" applyFill="1" applyBorder="1" applyAlignment="1" applyProtection="1">
      <alignment horizontal="center" vertical="center"/>
      <protection locked="0"/>
    </xf>
    <xf numFmtId="0" fontId="28" fillId="9" borderId="148" xfId="0" applyFont="1" applyFill="1" applyBorder="1" applyAlignment="1">
      <alignment horizontal="center" vertical="center"/>
    </xf>
    <xf numFmtId="0" fontId="28" fillId="9" borderId="149" xfId="0" applyFont="1" applyFill="1" applyBorder="1" applyAlignment="1">
      <alignment horizontal="center" vertical="center"/>
    </xf>
    <xf numFmtId="0" fontId="28" fillId="9" borderId="150" xfId="0" applyFont="1" applyFill="1" applyBorder="1" applyAlignment="1">
      <alignment horizontal="center" vertical="center"/>
    </xf>
    <xf numFmtId="0" fontId="39" fillId="9" borderId="1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28" fillId="9" borderId="5" xfId="0" applyFont="1" applyFill="1" applyBorder="1" applyAlignment="1">
      <alignment horizontal="left" vertical="center"/>
    </xf>
    <xf numFmtId="0" fontId="28" fillId="9" borderId="6" xfId="0" applyFont="1" applyFill="1" applyBorder="1" applyAlignment="1">
      <alignment horizontal="left" vertical="center"/>
    </xf>
    <xf numFmtId="0" fontId="28" fillId="9" borderId="7" xfId="0" applyFont="1" applyFill="1" applyBorder="1" applyAlignment="1">
      <alignment horizontal="left" vertical="center"/>
    </xf>
    <xf numFmtId="0" fontId="28" fillId="9" borderId="16" xfId="0" applyFont="1" applyFill="1" applyBorder="1" applyAlignment="1">
      <alignment horizontal="left" vertical="center" wrapText="1"/>
    </xf>
    <xf numFmtId="0" fontId="28" fillId="9" borderId="18" xfId="0" applyFont="1" applyFill="1" applyBorder="1" applyAlignment="1">
      <alignment horizontal="left" vertical="center" wrapText="1"/>
    </xf>
    <xf numFmtId="0" fontId="28" fillId="9" borderId="17" xfId="0" applyFont="1" applyFill="1" applyBorder="1" applyAlignment="1">
      <alignment horizontal="left" vertical="center" wrapText="1"/>
    </xf>
    <xf numFmtId="0" fontId="28" fillId="9" borderId="16" xfId="0" applyFont="1" applyFill="1" applyBorder="1" applyAlignment="1">
      <alignment horizontal="center" vertical="center" shrinkToFit="1"/>
    </xf>
    <xf numFmtId="0" fontId="28" fillId="9" borderId="17" xfId="0" applyFont="1" applyFill="1" applyBorder="1" applyAlignment="1">
      <alignment horizontal="center" vertical="center" shrinkToFit="1"/>
    </xf>
    <xf numFmtId="0" fontId="28" fillId="9" borderId="18" xfId="0" applyFont="1" applyFill="1" applyBorder="1" applyAlignment="1">
      <alignment horizontal="center" vertical="center" shrinkToFit="1"/>
    </xf>
    <xf numFmtId="0" fontId="39" fillId="9" borderId="4" xfId="0" applyFont="1" applyFill="1" applyBorder="1" applyAlignment="1">
      <alignment horizontal="center" vertical="center" wrapText="1" shrinkToFit="1"/>
    </xf>
    <xf numFmtId="0" fontId="39" fillId="9" borderId="4" xfId="0" applyFont="1" applyFill="1" applyBorder="1" applyAlignment="1">
      <alignment horizontal="center" vertical="center" shrinkToFit="1"/>
    </xf>
    <xf numFmtId="0" fontId="28" fillId="9" borderId="14" xfId="0" applyFont="1" applyFill="1" applyBorder="1" applyAlignment="1">
      <alignment vertical="center" shrinkToFit="1"/>
    </xf>
    <xf numFmtId="0" fontId="28" fillId="9" borderId="16" xfId="0" applyFont="1" applyFill="1" applyBorder="1" applyAlignment="1">
      <alignment vertical="center" shrinkToFit="1"/>
    </xf>
    <xf numFmtId="38" fontId="28" fillId="2" borderId="111" xfId="1" applyFont="1" applyFill="1" applyBorder="1" applyAlignment="1" applyProtection="1">
      <alignment vertical="center" shrinkToFit="1"/>
      <protection locked="0"/>
    </xf>
    <xf numFmtId="38" fontId="28" fillId="2" borderId="89" xfId="1" applyFont="1" applyFill="1" applyBorder="1" applyAlignment="1" applyProtection="1">
      <alignment vertical="center" shrinkToFit="1"/>
      <protection locked="0"/>
    </xf>
    <xf numFmtId="38" fontId="28" fillId="2" borderId="96" xfId="1" applyFont="1" applyFill="1" applyBorder="1" applyAlignment="1" applyProtection="1">
      <alignment vertical="center" shrinkToFit="1"/>
      <protection locked="0"/>
    </xf>
    <xf numFmtId="0" fontId="28" fillId="0" borderId="4" xfId="0" applyFont="1" applyBorder="1" applyAlignment="1">
      <alignment vertical="center" shrinkToFit="1"/>
    </xf>
    <xf numFmtId="0" fontId="39" fillId="2" borderId="123" xfId="0" applyFont="1" applyFill="1" applyBorder="1" applyAlignment="1" applyProtection="1">
      <alignment vertical="center" shrinkToFit="1"/>
      <protection locked="0"/>
    </xf>
    <xf numFmtId="0" fontId="28" fillId="0" borderId="124" xfId="0" applyFont="1" applyBorder="1" applyAlignment="1" applyProtection="1">
      <alignment vertical="center" shrinkToFit="1"/>
      <protection locked="0"/>
    </xf>
    <xf numFmtId="0" fontId="28" fillId="0" borderId="125" xfId="0" applyFont="1" applyBorder="1" applyAlignment="1" applyProtection="1">
      <alignment vertical="center" shrinkToFit="1"/>
      <protection locked="0"/>
    </xf>
    <xf numFmtId="38" fontId="28" fillId="3" borderId="112" xfId="1" applyFont="1" applyFill="1" applyBorder="1" applyAlignment="1" applyProtection="1">
      <alignment vertical="center" shrinkToFit="1"/>
      <protection locked="0"/>
    </xf>
    <xf numFmtId="0" fontId="28" fillId="3" borderId="24" xfId="0" applyFont="1" applyFill="1" applyBorder="1" applyAlignment="1" applyProtection="1">
      <alignment horizontal="center" vertical="center"/>
      <protection locked="0"/>
    </xf>
    <xf numFmtId="38" fontId="28" fillId="3" borderId="80" xfId="1" applyFont="1" applyFill="1" applyBorder="1" applyAlignment="1" applyProtection="1">
      <alignment vertical="center" shrinkToFit="1"/>
      <protection locked="0"/>
    </xf>
    <xf numFmtId="0" fontId="28" fillId="3" borderId="113" xfId="0" applyFont="1" applyFill="1" applyBorder="1" applyAlignment="1" applyProtection="1">
      <alignment vertical="center" shrinkToFit="1"/>
      <protection locked="0"/>
    </xf>
    <xf numFmtId="38" fontId="28" fillId="3" borderId="113" xfId="1" applyFont="1" applyFill="1" applyBorder="1" applyAlignment="1" applyProtection="1">
      <alignment vertical="center" shrinkToFit="1"/>
      <protection locked="0"/>
    </xf>
    <xf numFmtId="0" fontId="28" fillId="3" borderId="28" xfId="0" applyFont="1" applyFill="1" applyBorder="1" applyAlignment="1" applyProtection="1">
      <alignment horizontal="center" vertical="center"/>
      <protection locked="0"/>
    </xf>
    <xf numFmtId="0" fontId="28" fillId="9" borderId="148" xfId="0" applyFont="1" applyFill="1" applyBorder="1">
      <alignment vertical="center"/>
    </xf>
    <xf numFmtId="0" fontId="28" fillId="9" borderId="149" xfId="0" applyFont="1" applyFill="1" applyBorder="1">
      <alignment vertical="center"/>
    </xf>
    <xf numFmtId="0" fontId="28" fillId="9" borderId="150" xfId="0" applyFont="1" applyFill="1" applyBorder="1">
      <alignment vertical="center"/>
    </xf>
    <xf numFmtId="0" fontId="28" fillId="9" borderId="14" xfId="0" applyFont="1" applyFill="1" applyBorder="1">
      <alignment vertical="center"/>
    </xf>
    <xf numFmtId="0" fontId="28" fillId="3" borderId="111" xfId="0" applyFont="1" applyFill="1" applyBorder="1" applyAlignment="1" applyProtection="1">
      <alignment vertical="center" shrinkToFit="1"/>
      <protection locked="0"/>
    </xf>
    <xf numFmtId="0" fontId="28" fillId="3" borderId="184"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protection locked="0"/>
    </xf>
    <xf numFmtId="0" fontId="35" fillId="6" borderId="16" xfId="2" applyFont="1" applyFill="1" applyBorder="1" applyAlignment="1" applyProtection="1">
      <alignment horizontal="center" vertical="center" shrinkToFit="1"/>
    </xf>
    <xf numFmtId="0" fontId="35" fillId="6" borderId="17" xfId="2" applyFont="1" applyFill="1" applyBorder="1" applyAlignment="1" applyProtection="1">
      <alignment horizontal="center" vertical="center" shrinkToFit="1"/>
    </xf>
    <xf numFmtId="0" fontId="35" fillId="6" borderId="18" xfId="2" applyFont="1" applyFill="1" applyBorder="1" applyAlignment="1" applyProtection="1">
      <alignment horizontal="center" vertical="center" shrinkToFit="1"/>
    </xf>
    <xf numFmtId="0" fontId="28" fillId="3" borderId="16" xfId="0" applyFont="1" applyFill="1" applyBorder="1" applyAlignment="1" applyProtection="1">
      <alignment vertical="center" shrinkToFit="1"/>
      <protection locked="0"/>
    </xf>
    <xf numFmtId="0" fontId="28" fillId="3" borderId="17" xfId="0" applyFont="1" applyFill="1" applyBorder="1" applyAlignment="1" applyProtection="1">
      <alignment vertical="center" shrinkToFit="1"/>
      <protection locked="0"/>
    </xf>
    <xf numFmtId="0" fontId="28" fillId="0" borderId="17" xfId="0" applyFont="1" applyBorder="1" applyAlignment="1" applyProtection="1">
      <alignment vertical="center" shrinkToFit="1"/>
      <protection locked="0"/>
    </xf>
    <xf numFmtId="0" fontId="28" fillId="0" borderId="18" xfId="0" applyFont="1" applyBorder="1" applyProtection="1">
      <alignment vertical="center"/>
      <protection locked="0"/>
    </xf>
    <xf numFmtId="0" fontId="63" fillId="6" borderId="16" xfId="2" applyFont="1" applyFill="1" applyBorder="1" applyAlignment="1" applyProtection="1">
      <alignment horizontal="center" vertical="center" shrinkToFit="1"/>
    </xf>
    <xf numFmtId="0" fontId="63" fillId="6" borderId="17" xfId="2" applyFont="1" applyFill="1" applyBorder="1" applyAlignment="1" applyProtection="1">
      <alignment horizontal="center" vertical="center" shrinkToFit="1"/>
    </xf>
    <xf numFmtId="0" fontId="63" fillId="0" borderId="17" xfId="2" applyFont="1" applyBorder="1" applyAlignment="1">
      <alignment vertical="center" shrinkToFit="1"/>
    </xf>
    <xf numFmtId="0" fontId="63" fillId="0" borderId="18" xfId="2" applyFont="1" applyBorder="1" applyAlignment="1">
      <alignment vertical="center"/>
    </xf>
    <xf numFmtId="0" fontId="39" fillId="3" borderId="79" xfId="0" applyFont="1" applyFill="1" applyBorder="1" applyAlignment="1" applyProtection="1">
      <alignment vertical="center" shrinkToFit="1"/>
      <protection locked="0"/>
    </xf>
    <xf numFmtId="0" fontId="39" fillId="3" borderId="18" xfId="0" applyFont="1" applyFill="1" applyBorder="1" applyAlignment="1" applyProtection="1">
      <alignment horizontal="center" vertical="center" shrinkToFit="1"/>
      <protection locked="0"/>
    </xf>
    <xf numFmtId="0" fontId="39" fillId="3" borderId="4" xfId="0" applyFont="1" applyFill="1" applyBorder="1" applyAlignment="1" applyProtection="1">
      <alignment horizontal="center" vertical="center" shrinkToFit="1"/>
      <protection locked="0"/>
    </xf>
    <xf numFmtId="0" fontId="39" fillId="3" borderId="16" xfId="0" applyFont="1" applyFill="1" applyBorder="1" applyAlignment="1" applyProtection="1">
      <alignment horizontal="center" vertical="center" shrinkToFit="1"/>
      <protection locked="0"/>
    </xf>
    <xf numFmtId="0" fontId="39" fillId="3" borderId="79" xfId="0" applyFont="1" applyFill="1" applyBorder="1" applyAlignment="1" applyProtection="1">
      <alignment horizontal="center" vertical="center" shrinkToFit="1"/>
      <protection locked="0"/>
    </xf>
    <xf numFmtId="0" fontId="28" fillId="3" borderId="79" xfId="0" applyFont="1" applyFill="1" applyBorder="1" applyAlignment="1" applyProtection="1">
      <alignment vertical="center" shrinkToFit="1"/>
      <protection locked="0"/>
    </xf>
    <xf numFmtId="0" fontId="38" fillId="3" borderId="129" xfId="0" applyFont="1" applyFill="1" applyBorder="1" applyAlignment="1" applyProtection="1">
      <alignment vertical="center" shrinkToFit="1"/>
      <protection locked="0"/>
    </xf>
    <xf numFmtId="0" fontId="28" fillId="0" borderId="99" xfId="0" applyFont="1" applyBorder="1" applyAlignment="1" applyProtection="1">
      <alignment vertical="center" shrinkToFit="1"/>
      <protection locked="0"/>
    </xf>
    <xf numFmtId="0" fontId="28" fillId="0" borderId="130" xfId="0" applyFont="1" applyBorder="1" applyAlignment="1" applyProtection="1">
      <alignment vertical="center" shrinkToFit="1"/>
      <protection locked="0"/>
    </xf>
    <xf numFmtId="0" fontId="38" fillId="3" borderId="131" xfId="0" applyFont="1" applyFill="1" applyBorder="1" applyAlignment="1" applyProtection="1">
      <alignment vertical="center" shrinkToFit="1"/>
      <protection locked="0"/>
    </xf>
    <xf numFmtId="0" fontId="28" fillId="0" borderId="98" xfId="0" applyFont="1" applyBorder="1" applyAlignment="1" applyProtection="1">
      <alignment vertical="center" shrinkToFit="1"/>
      <protection locked="0"/>
    </xf>
    <xf numFmtId="0" fontId="28" fillId="0" borderId="132" xfId="0" applyFont="1" applyBorder="1" applyAlignment="1" applyProtection="1">
      <alignment vertical="center" shrinkToFit="1"/>
      <protection locked="0"/>
    </xf>
    <xf numFmtId="0" fontId="38" fillId="0" borderId="5" xfId="0" applyFont="1" applyBorder="1" applyAlignment="1">
      <alignment horizontal="right" vertical="center"/>
    </xf>
    <xf numFmtId="0" fontId="38" fillId="0" borderId="10" xfId="0" applyFont="1" applyBorder="1" applyAlignment="1">
      <alignment horizontal="right" vertical="center"/>
    </xf>
    <xf numFmtId="0" fontId="39" fillId="9" borderId="16" xfId="0" applyFont="1" applyFill="1" applyBorder="1" applyAlignment="1">
      <alignment vertical="center" wrapText="1"/>
    </xf>
    <xf numFmtId="0" fontId="39" fillId="9" borderId="17" xfId="0" applyFont="1" applyFill="1" applyBorder="1">
      <alignment vertical="center"/>
    </xf>
    <xf numFmtId="0" fontId="28" fillId="3" borderId="111" xfId="0" applyFont="1" applyFill="1" applyBorder="1" applyAlignment="1" applyProtection="1">
      <alignment horizontal="center" vertical="center"/>
      <protection locked="0"/>
    </xf>
    <xf numFmtId="0" fontId="28" fillId="3" borderId="96" xfId="0" applyFont="1" applyFill="1" applyBorder="1" applyAlignment="1" applyProtection="1">
      <alignment horizontal="center" vertical="center"/>
      <protection locked="0"/>
    </xf>
    <xf numFmtId="0" fontId="28" fillId="2" borderId="16" xfId="0" applyFont="1" applyFill="1" applyBorder="1" applyAlignment="1" applyProtection="1">
      <alignment vertical="center" shrinkToFit="1"/>
      <protection locked="0"/>
    </xf>
    <xf numFmtId="0" fontId="28" fillId="2" borderId="17" xfId="0" applyFont="1" applyFill="1" applyBorder="1" applyAlignment="1" applyProtection="1">
      <alignment vertical="center" shrinkToFit="1"/>
      <protection locked="0"/>
    </xf>
    <xf numFmtId="0" fontId="28" fillId="0" borderId="18" xfId="0" applyFont="1" applyBorder="1" applyAlignment="1" applyProtection="1">
      <alignment vertical="center" shrinkToFit="1"/>
      <protection locked="0"/>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39" fillId="9" borderId="16" xfId="0" applyFont="1" applyFill="1" applyBorder="1" applyAlignment="1">
      <alignment horizontal="center" vertical="center" wrapText="1"/>
    </xf>
    <xf numFmtId="0" fontId="39" fillId="9" borderId="17" xfId="0" applyFont="1" applyFill="1" applyBorder="1" applyAlignment="1">
      <alignment horizontal="center" vertical="center" wrapText="1"/>
    </xf>
    <xf numFmtId="0" fontId="39" fillId="9" borderId="18" xfId="0" applyFont="1" applyFill="1" applyBorder="1" applyAlignment="1">
      <alignment horizontal="center" vertical="center" wrapText="1"/>
    </xf>
    <xf numFmtId="0" fontId="28" fillId="9" borderId="16" xfId="0" applyFont="1" applyFill="1" applyBorder="1" applyAlignment="1">
      <alignment horizontal="left" vertical="center"/>
    </xf>
    <xf numFmtId="0" fontId="28" fillId="9" borderId="17" xfId="0" applyFont="1" applyFill="1" applyBorder="1" applyAlignment="1">
      <alignment horizontal="left" vertical="center"/>
    </xf>
    <xf numFmtId="0" fontId="28" fillId="9" borderId="18" xfId="0" applyFont="1" applyFill="1" applyBorder="1" applyAlignment="1">
      <alignment horizontal="left" vertical="center"/>
    </xf>
    <xf numFmtId="0" fontId="28" fillId="3" borderId="16" xfId="0" applyFont="1" applyFill="1" applyBorder="1" applyAlignment="1" applyProtection="1">
      <alignment horizontal="left" vertical="center"/>
      <protection locked="0"/>
    </xf>
    <xf numFmtId="0" fontId="28" fillId="3" borderId="17" xfId="0" applyFont="1" applyFill="1" applyBorder="1" applyAlignment="1" applyProtection="1">
      <alignment horizontal="left" vertical="center"/>
      <protection locked="0"/>
    </xf>
    <xf numFmtId="0" fontId="28" fillId="3" borderId="18" xfId="0" applyFont="1" applyFill="1" applyBorder="1" applyAlignment="1" applyProtection="1">
      <alignment horizontal="left" vertical="center"/>
      <protection locked="0"/>
    </xf>
    <xf numFmtId="0" fontId="28" fillId="3" borderId="96" xfId="0" applyFont="1" applyFill="1" applyBorder="1" applyAlignment="1" applyProtection="1">
      <alignment horizontal="center" vertical="center" shrinkToFit="1"/>
      <protection locked="0"/>
    </xf>
    <xf numFmtId="0" fontId="28" fillId="3" borderId="118" xfId="0" applyFont="1" applyFill="1" applyBorder="1" applyAlignment="1" applyProtection="1">
      <alignment horizontal="center" vertical="center" shrinkToFit="1"/>
      <protection locked="0"/>
    </xf>
    <xf numFmtId="0" fontId="28" fillId="3" borderId="119" xfId="0" applyFont="1" applyFill="1" applyBorder="1" applyAlignment="1" applyProtection="1">
      <alignment horizontal="center" vertical="center" shrinkToFit="1"/>
      <protection locked="0"/>
    </xf>
    <xf numFmtId="0" fontId="39" fillId="3" borderId="131" xfId="0" applyFont="1" applyFill="1" applyBorder="1" applyAlignment="1" applyProtection="1">
      <alignment horizontal="left" vertical="center" shrinkToFit="1"/>
      <protection locked="0"/>
    </xf>
    <xf numFmtId="0" fontId="39" fillId="3" borderId="98" xfId="0" applyFont="1" applyFill="1" applyBorder="1" applyAlignment="1" applyProtection="1">
      <alignment horizontal="left" vertical="center" shrinkToFit="1"/>
      <protection locked="0"/>
    </xf>
    <xf numFmtId="0" fontId="39" fillId="3" borderId="132" xfId="0" applyFont="1" applyFill="1" applyBorder="1" applyAlignment="1" applyProtection="1">
      <alignment horizontal="left" vertical="center" shrinkToFit="1"/>
      <protection locked="0"/>
    </xf>
    <xf numFmtId="0" fontId="28" fillId="0" borderId="65" xfId="0" applyFont="1" applyBorder="1">
      <alignment vertical="center"/>
    </xf>
    <xf numFmtId="0" fontId="28" fillId="0" borderId="71" xfId="0" applyFont="1" applyBorder="1">
      <alignment vertical="center"/>
    </xf>
    <xf numFmtId="38" fontId="28" fillId="2" borderId="111" xfId="1" applyFont="1" applyFill="1" applyBorder="1" applyAlignment="1" applyProtection="1">
      <alignment vertical="center"/>
      <protection locked="0"/>
    </xf>
    <xf numFmtId="38" fontId="28" fillId="2" borderId="89" xfId="1" applyFont="1" applyFill="1" applyBorder="1" applyAlignment="1" applyProtection="1">
      <alignment vertical="center"/>
      <protection locked="0"/>
    </xf>
    <xf numFmtId="38" fontId="28" fillId="2" borderId="96" xfId="1" applyFont="1" applyFill="1" applyBorder="1" applyAlignment="1" applyProtection="1">
      <alignment vertical="center"/>
      <protection locked="0"/>
    </xf>
    <xf numFmtId="0" fontId="28" fillId="9" borderId="16" xfId="0" applyFont="1" applyFill="1" applyBorder="1">
      <alignment vertical="center"/>
    </xf>
    <xf numFmtId="0" fontId="28" fillId="2" borderId="111" xfId="0" applyFont="1" applyFill="1" applyBorder="1" applyProtection="1">
      <alignment vertical="center"/>
      <protection locked="0"/>
    </xf>
    <xf numFmtId="0" fontId="28" fillId="2" borderId="96" xfId="0" applyFont="1" applyFill="1" applyBorder="1" applyProtection="1">
      <alignment vertical="center"/>
      <protection locked="0"/>
    </xf>
    <xf numFmtId="0" fontId="39" fillId="3" borderId="118" xfId="0" applyFont="1" applyFill="1" applyBorder="1" applyAlignment="1" applyProtection="1">
      <alignment horizontal="left" vertical="center" wrapText="1"/>
      <protection locked="0"/>
    </xf>
    <xf numFmtId="0" fontId="39" fillId="3" borderId="119" xfId="0" applyFont="1" applyFill="1" applyBorder="1" applyAlignment="1" applyProtection="1">
      <alignment horizontal="left" vertical="center" wrapText="1"/>
      <protection locked="0"/>
    </xf>
    <xf numFmtId="0" fontId="39" fillId="3" borderId="162" xfId="0" applyFont="1" applyFill="1" applyBorder="1" applyAlignment="1" applyProtection="1">
      <alignment horizontal="left" vertical="center" wrapText="1"/>
      <protection locked="0"/>
    </xf>
    <xf numFmtId="0" fontId="39" fillId="3" borderId="0" xfId="0" applyFont="1" applyFill="1" applyAlignment="1" applyProtection="1">
      <alignment horizontal="left" vertical="center" wrapText="1"/>
      <protection locked="0"/>
    </xf>
    <xf numFmtId="0" fontId="39" fillId="3" borderId="121" xfId="0" applyFont="1" applyFill="1" applyBorder="1" applyAlignment="1" applyProtection="1">
      <alignment horizontal="left" vertical="center" wrapText="1"/>
      <protection locked="0"/>
    </xf>
    <xf numFmtId="0" fontId="39" fillId="3" borderId="122" xfId="0" applyFont="1" applyFill="1" applyBorder="1" applyAlignment="1" applyProtection="1">
      <alignment horizontal="left" vertical="center" wrapText="1"/>
      <protection locked="0"/>
    </xf>
    <xf numFmtId="0" fontId="39" fillId="3" borderId="255" xfId="0" applyFont="1" applyFill="1" applyBorder="1" applyAlignment="1" applyProtection="1">
      <alignment horizontal="left" vertical="center" wrapText="1"/>
      <protection locked="0"/>
    </xf>
    <xf numFmtId="0" fontId="39" fillId="3" borderId="204" xfId="0" applyFont="1" applyFill="1" applyBorder="1" applyAlignment="1" applyProtection="1">
      <alignment horizontal="left" vertical="center" wrapText="1"/>
      <protection locked="0"/>
    </xf>
    <xf numFmtId="0" fontId="39" fillId="3" borderId="205" xfId="0" applyFont="1" applyFill="1" applyBorder="1" applyAlignment="1" applyProtection="1">
      <alignment horizontal="left" vertical="center" wrapText="1"/>
      <protection locked="0"/>
    </xf>
    <xf numFmtId="0" fontId="38" fillId="3" borderId="5" xfId="0" applyFont="1" applyFill="1" applyBorder="1" applyAlignment="1" applyProtection="1">
      <alignment horizontal="center" vertical="center" wrapText="1"/>
      <protection locked="0"/>
    </xf>
    <xf numFmtId="0" fontId="38" fillId="3" borderId="7" xfId="0" applyFont="1" applyFill="1" applyBorder="1" applyAlignment="1" applyProtection="1">
      <alignment horizontal="center" vertical="center" wrapText="1"/>
      <protection locked="0"/>
    </xf>
    <xf numFmtId="0" fontId="38" fillId="3" borderId="8"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center" vertical="center" wrapText="1"/>
      <protection locked="0"/>
    </xf>
    <xf numFmtId="0" fontId="38" fillId="3" borderId="10"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wrapText="1"/>
      <protection locked="0"/>
    </xf>
    <xf numFmtId="0" fontId="28" fillId="9" borderId="5" xfId="0" applyFont="1" applyFill="1" applyBorder="1" applyAlignment="1">
      <alignment horizontal="center" vertical="center"/>
    </xf>
    <xf numFmtId="0" fontId="28" fillId="9" borderId="6" xfId="0" applyFont="1" applyFill="1" applyBorder="1" applyAlignment="1">
      <alignment horizontal="center" vertical="center"/>
    </xf>
    <xf numFmtId="0" fontId="28" fillId="9" borderId="7" xfId="0" applyFont="1" applyFill="1" applyBorder="1" applyAlignment="1">
      <alignment horizontal="center" vertical="center"/>
    </xf>
    <xf numFmtId="0" fontId="28" fillId="9" borderId="8" xfId="0" applyFont="1" applyFill="1" applyBorder="1" applyAlignment="1">
      <alignment horizontal="center" vertical="center"/>
    </xf>
    <xf numFmtId="0" fontId="28" fillId="9" borderId="0" xfId="0" applyFont="1" applyFill="1" applyAlignment="1">
      <alignment horizontal="center" vertical="center"/>
    </xf>
    <xf numFmtId="0" fontId="28" fillId="9" borderId="9" xfId="0" applyFont="1" applyFill="1" applyBorder="1" applyAlignment="1">
      <alignment horizontal="center" vertical="center"/>
    </xf>
    <xf numFmtId="0" fontId="28" fillId="9" borderId="228" xfId="0" applyFont="1" applyFill="1" applyBorder="1" applyAlignment="1">
      <alignment horizontal="center" vertical="center"/>
    </xf>
    <xf numFmtId="0" fontId="28" fillId="9" borderId="122" xfId="0" applyFont="1" applyFill="1" applyBorder="1" applyAlignment="1">
      <alignment horizontal="center" vertical="center"/>
    </xf>
    <xf numFmtId="0" fontId="28" fillId="9" borderId="229" xfId="0" applyFont="1" applyFill="1" applyBorder="1" applyAlignment="1">
      <alignment horizontal="center" vertical="center"/>
    </xf>
    <xf numFmtId="0" fontId="28" fillId="9" borderId="93" xfId="0" applyFont="1" applyFill="1" applyBorder="1" applyAlignment="1">
      <alignment horizontal="center" vertical="center"/>
    </xf>
    <xf numFmtId="0" fontId="28" fillId="9" borderId="63" xfId="0" applyFont="1" applyFill="1" applyBorder="1" applyAlignment="1">
      <alignment horizontal="center" vertical="center"/>
    </xf>
    <xf numFmtId="0" fontId="28" fillId="9" borderId="94" xfId="0" applyFont="1" applyFill="1" applyBorder="1" applyAlignment="1">
      <alignment horizontal="center" vertical="center"/>
    </xf>
    <xf numFmtId="0" fontId="28" fillId="9" borderId="25" xfId="0" applyFont="1" applyFill="1" applyBorder="1" applyAlignment="1">
      <alignment horizontal="center" vertical="center"/>
    </xf>
    <xf numFmtId="0" fontId="28" fillId="9" borderId="26" xfId="0" applyFont="1" applyFill="1" applyBorder="1" applyAlignment="1">
      <alignment horizontal="center" vertical="center"/>
    </xf>
    <xf numFmtId="0" fontId="28" fillId="9" borderId="27" xfId="0" applyFont="1" applyFill="1" applyBorder="1" applyAlignment="1">
      <alignment horizontal="center" vertical="center"/>
    </xf>
    <xf numFmtId="0" fontId="28" fillId="9" borderId="38" xfId="0" applyFont="1" applyFill="1" applyBorder="1" applyAlignment="1">
      <alignment horizontal="center" vertical="center"/>
    </xf>
    <xf numFmtId="0" fontId="28" fillId="9" borderId="39" xfId="0" applyFont="1" applyFill="1" applyBorder="1" applyAlignment="1">
      <alignment horizontal="center" vertical="center"/>
    </xf>
    <xf numFmtId="0" fontId="28" fillId="9" borderId="40" xfId="0" applyFont="1" applyFill="1" applyBorder="1" applyAlignment="1">
      <alignment horizontal="center" vertical="center"/>
    </xf>
    <xf numFmtId="0" fontId="28" fillId="9" borderId="219" xfId="0" applyFont="1" applyFill="1" applyBorder="1" applyAlignment="1">
      <alignment horizontal="center" vertical="center"/>
    </xf>
    <xf numFmtId="0" fontId="28" fillId="9" borderId="220" xfId="0" applyFont="1" applyFill="1" applyBorder="1" applyAlignment="1">
      <alignment horizontal="center" vertical="center"/>
    </xf>
    <xf numFmtId="0" fontId="28" fillId="9" borderId="221" xfId="0" applyFont="1" applyFill="1" applyBorder="1" applyAlignment="1">
      <alignment horizontal="center" vertical="center"/>
    </xf>
    <xf numFmtId="0" fontId="28" fillId="9" borderId="91" xfId="0" applyFont="1" applyFill="1" applyBorder="1" applyAlignment="1">
      <alignment horizontal="center" vertical="center"/>
    </xf>
    <xf numFmtId="0" fontId="28" fillId="9" borderId="82" xfId="0" applyFont="1" applyFill="1" applyBorder="1" applyAlignment="1">
      <alignment horizontal="center" vertical="center"/>
    </xf>
    <xf numFmtId="0" fontId="28" fillId="9" borderId="30" xfId="0" applyFont="1" applyFill="1" applyBorder="1" applyAlignment="1">
      <alignment horizontal="center" vertical="center"/>
    </xf>
    <xf numFmtId="0" fontId="28" fillId="9" borderId="31" xfId="0" applyFont="1" applyFill="1" applyBorder="1" applyAlignment="1">
      <alignment horizontal="center" vertical="center"/>
    </xf>
    <xf numFmtId="57" fontId="28" fillId="3" borderId="118" xfId="0" applyNumberFormat="1" applyFont="1" applyFill="1" applyBorder="1" applyAlignment="1" applyProtection="1">
      <alignment horizontal="center" vertical="center" shrinkToFit="1"/>
      <protection locked="0"/>
    </xf>
    <xf numFmtId="57" fontId="28" fillId="3" borderId="120" xfId="0" applyNumberFormat="1" applyFont="1" applyFill="1" applyBorder="1" applyAlignment="1" applyProtection="1">
      <alignment horizontal="center" vertical="center" shrinkToFit="1"/>
      <protection locked="0"/>
    </xf>
    <xf numFmtId="57" fontId="28" fillId="3" borderId="119" xfId="0" applyNumberFormat="1" applyFont="1" applyFill="1" applyBorder="1" applyAlignment="1" applyProtection="1">
      <alignment horizontal="center" vertical="center" shrinkToFit="1"/>
      <protection locked="0"/>
    </xf>
    <xf numFmtId="0" fontId="39" fillId="9" borderId="4" xfId="0" applyFont="1" applyFill="1" applyBorder="1" applyAlignment="1">
      <alignment vertical="center" textRotation="255" shrinkToFit="1"/>
    </xf>
    <xf numFmtId="0" fontId="28" fillId="9" borderId="25" xfId="0" applyFont="1" applyFill="1" applyBorder="1">
      <alignment vertical="center"/>
    </xf>
    <xf numFmtId="0" fontId="28" fillId="9" borderId="26" xfId="0" applyFont="1" applyFill="1" applyBorder="1">
      <alignment vertical="center"/>
    </xf>
    <xf numFmtId="0" fontId="28" fillId="9" borderId="27" xfId="0" applyFont="1" applyFill="1" applyBorder="1">
      <alignment vertical="center"/>
    </xf>
    <xf numFmtId="0" fontId="28" fillId="3" borderId="93" xfId="0" applyFont="1" applyFill="1" applyBorder="1" applyAlignment="1" applyProtection="1">
      <alignment horizontal="center" vertical="center"/>
      <protection locked="0"/>
    </xf>
    <xf numFmtId="0" fontId="28" fillId="3" borderId="63" xfId="0" applyFont="1" applyFill="1" applyBorder="1" applyAlignment="1" applyProtection="1">
      <alignment horizontal="center" vertical="center"/>
      <protection locked="0"/>
    </xf>
    <xf numFmtId="0" fontId="28" fillId="3" borderId="94" xfId="0" applyFont="1" applyFill="1" applyBorder="1" applyAlignment="1" applyProtection="1">
      <alignment horizontal="center" vertical="center"/>
      <protection locked="0"/>
    </xf>
    <xf numFmtId="0" fontId="28" fillId="9" borderId="37" xfId="0" applyFont="1" applyFill="1" applyBorder="1" applyAlignment="1">
      <alignment vertical="center" shrinkToFit="1"/>
    </xf>
    <xf numFmtId="0" fontId="28" fillId="9" borderId="15" xfId="0" applyFont="1" applyFill="1" applyBorder="1" applyAlignment="1">
      <alignment horizontal="center" vertical="center"/>
    </xf>
    <xf numFmtId="0" fontId="28" fillId="9" borderId="13" xfId="0" applyFont="1" applyFill="1" applyBorder="1" applyAlignment="1">
      <alignment horizontal="center" vertical="center"/>
    </xf>
    <xf numFmtId="0" fontId="28" fillId="9" borderId="4" xfId="0" applyFont="1" applyFill="1" applyBorder="1" applyAlignment="1">
      <alignment horizontal="center" vertical="center" shrinkToFit="1"/>
    </xf>
    <xf numFmtId="0" fontId="39" fillId="0" borderId="0" xfId="0" applyFont="1" applyAlignment="1">
      <alignment horizontal="left" vertical="center" shrinkToFit="1"/>
    </xf>
    <xf numFmtId="0" fontId="28" fillId="0" borderId="6" xfId="0" applyFont="1" applyBorder="1" applyAlignment="1" applyProtection="1">
      <alignment horizontal="center" vertical="center"/>
      <protection locked="0"/>
    </xf>
    <xf numFmtId="0" fontId="28" fillId="0" borderId="6" xfId="0" applyFont="1" applyBorder="1" applyProtection="1">
      <alignment vertical="center"/>
      <protection locked="0"/>
    </xf>
    <xf numFmtId="0" fontId="28" fillId="0" borderId="7" xfId="0" applyFont="1" applyBorder="1" applyProtection="1">
      <alignment vertical="center"/>
      <protection locked="0"/>
    </xf>
    <xf numFmtId="0" fontId="63" fillId="6" borderId="16" xfId="2" applyFont="1" applyFill="1" applyBorder="1" applyAlignment="1" applyProtection="1">
      <alignment horizontal="center" vertical="center"/>
    </xf>
    <xf numFmtId="0" fontId="63" fillId="6" borderId="18" xfId="2" applyFont="1" applyFill="1" applyBorder="1" applyAlignment="1" applyProtection="1">
      <alignment horizontal="center" vertical="center"/>
    </xf>
    <xf numFmtId="0" fontId="28" fillId="9" borderId="4" xfId="0" applyFont="1" applyFill="1" applyBorder="1" applyAlignment="1">
      <alignment vertical="center" wrapText="1"/>
    </xf>
    <xf numFmtId="38" fontId="28" fillId="3" borderId="111" xfId="1" applyFont="1" applyFill="1" applyBorder="1" applyAlignment="1" applyProtection="1">
      <alignment vertical="center" shrinkToFit="1"/>
      <protection locked="0"/>
    </xf>
    <xf numFmtId="38" fontId="28" fillId="3" borderId="89" xfId="1" applyFont="1" applyFill="1" applyBorder="1" applyAlignment="1" applyProtection="1">
      <alignment vertical="center" shrinkToFit="1"/>
      <protection locked="0"/>
    </xf>
    <xf numFmtId="38" fontId="28" fillId="3" borderId="96" xfId="1" applyFont="1" applyFill="1" applyBorder="1" applyAlignment="1" applyProtection="1">
      <alignment vertical="center" shrinkToFit="1"/>
      <protection locked="0"/>
    </xf>
    <xf numFmtId="0" fontId="28" fillId="9" borderId="16" xfId="0" applyFont="1" applyFill="1" applyBorder="1" applyAlignment="1">
      <alignment vertical="center" wrapText="1"/>
    </xf>
    <xf numFmtId="0" fontId="28" fillId="9" borderId="17" xfId="0" applyFont="1" applyFill="1" applyBorder="1" applyAlignment="1">
      <alignment vertical="center" wrapText="1"/>
    </xf>
    <xf numFmtId="0" fontId="28" fillId="9" borderId="182" xfId="0" applyFont="1" applyFill="1" applyBorder="1" applyAlignment="1">
      <alignment vertical="center" wrapText="1"/>
    </xf>
    <xf numFmtId="0" fontId="39" fillId="3" borderId="118" xfId="0" applyFont="1" applyFill="1" applyBorder="1" applyAlignment="1" applyProtection="1">
      <alignment horizontal="center" vertical="center" wrapText="1"/>
      <protection locked="0"/>
    </xf>
    <xf numFmtId="0" fontId="28" fillId="3" borderId="119" xfId="0" applyFont="1" applyFill="1" applyBorder="1" applyAlignment="1" applyProtection="1">
      <alignment horizontal="center" vertical="center" wrapText="1"/>
      <protection locked="0"/>
    </xf>
    <xf numFmtId="0" fontId="28" fillId="3" borderId="120" xfId="0" applyFont="1" applyFill="1" applyBorder="1" applyAlignment="1" applyProtection="1">
      <alignment horizontal="center" vertical="center" wrapText="1"/>
      <protection locked="0"/>
    </xf>
    <xf numFmtId="0" fontId="28" fillId="0" borderId="162" xfId="0" applyFont="1" applyBorder="1" applyAlignment="1" applyProtection="1">
      <alignment vertical="center" wrapText="1"/>
      <protection locked="0"/>
    </xf>
    <xf numFmtId="0" fontId="28" fillId="0" borderId="0" xfId="0" applyFont="1" applyAlignment="1" applyProtection="1">
      <alignment vertical="center" wrapText="1"/>
      <protection locked="0"/>
    </xf>
    <xf numFmtId="0" fontId="28" fillId="0" borderId="163" xfId="0" applyFont="1" applyBorder="1" applyAlignment="1" applyProtection="1">
      <alignment vertical="center" wrapText="1"/>
      <protection locked="0"/>
    </xf>
    <xf numFmtId="0" fontId="28" fillId="0" borderId="121" xfId="0" applyFont="1" applyBorder="1" applyAlignment="1" applyProtection="1">
      <alignment vertical="center" wrapText="1"/>
      <protection locked="0"/>
    </xf>
    <xf numFmtId="0" fontId="28" fillId="0" borderId="122" xfId="0" applyFont="1" applyBorder="1" applyAlignment="1" applyProtection="1">
      <alignment vertical="center" wrapText="1"/>
      <protection locked="0"/>
    </xf>
    <xf numFmtId="0" fontId="28" fillId="0" borderId="97" xfId="0" applyFont="1" applyBorder="1" applyAlignment="1" applyProtection="1">
      <alignment vertical="center" wrapText="1"/>
      <protection locked="0"/>
    </xf>
    <xf numFmtId="0" fontId="39" fillId="9" borderId="5" xfId="0" applyFont="1" applyFill="1" applyBorder="1" applyAlignment="1">
      <alignment horizontal="center" vertical="center" wrapText="1"/>
    </xf>
    <xf numFmtId="0" fontId="28" fillId="0" borderId="228" xfId="0" applyFont="1" applyBorder="1" applyAlignment="1">
      <alignment horizontal="center" vertical="center"/>
    </xf>
    <xf numFmtId="0" fontId="28" fillId="0" borderId="122" xfId="0" applyFont="1" applyBorder="1" applyAlignment="1">
      <alignment horizontal="center" vertical="center"/>
    </xf>
    <xf numFmtId="0" fontId="28" fillId="0" borderId="229" xfId="0" applyFont="1" applyBorder="1" applyAlignment="1">
      <alignment horizontal="center" vertical="center"/>
    </xf>
    <xf numFmtId="0" fontId="28" fillId="0" borderId="42" xfId="0" applyFont="1" applyBorder="1">
      <alignment vertical="center"/>
    </xf>
    <xf numFmtId="0" fontId="28" fillId="0" borderId="10" xfId="0" applyFont="1" applyBorder="1">
      <alignment vertical="center"/>
    </xf>
    <xf numFmtId="0" fontId="28" fillId="3" borderId="169" xfId="0" applyFont="1" applyFill="1" applyBorder="1" applyAlignment="1" applyProtection="1">
      <alignment horizontal="center" vertical="center" shrinkToFit="1"/>
      <protection locked="0"/>
    </xf>
    <xf numFmtId="0" fontId="28" fillId="3" borderId="118" xfId="0" applyFont="1" applyFill="1" applyBorder="1" applyAlignment="1" applyProtection="1">
      <alignment vertical="center" wrapText="1"/>
      <protection locked="0"/>
    </xf>
    <xf numFmtId="0" fontId="28" fillId="3" borderId="119" xfId="0" applyFont="1" applyFill="1" applyBorder="1" applyAlignment="1" applyProtection="1">
      <alignment vertical="center" wrapText="1"/>
      <protection locked="0"/>
    </xf>
    <xf numFmtId="0" fontId="28" fillId="0" borderId="119" xfId="0" applyFont="1" applyBorder="1" applyAlignment="1" applyProtection="1">
      <alignment vertical="center" wrapText="1"/>
      <protection locked="0"/>
    </xf>
    <xf numFmtId="0" fontId="28" fillId="0" borderId="89" xfId="0" applyFont="1" applyBorder="1" applyAlignment="1" applyProtection="1">
      <alignment vertical="center" wrapText="1"/>
      <protection locked="0"/>
    </xf>
    <xf numFmtId="0" fontId="28" fillId="0" borderId="96" xfId="0" applyFont="1" applyBorder="1" applyAlignment="1" applyProtection="1">
      <alignment vertical="center" wrapText="1"/>
      <protection locked="0"/>
    </xf>
    <xf numFmtId="38" fontId="28" fillId="0" borderId="16" xfId="1" applyFont="1" applyFill="1" applyBorder="1" applyAlignment="1" applyProtection="1">
      <alignment vertical="center" shrinkToFit="1"/>
    </xf>
    <xf numFmtId="38" fontId="28" fillId="0" borderId="17" xfId="1" applyFont="1" applyFill="1" applyBorder="1" applyAlignment="1" applyProtection="1">
      <alignment vertical="center" shrinkToFit="1"/>
    </xf>
    <xf numFmtId="0" fontId="38" fillId="3" borderId="38" xfId="0" applyFont="1" applyFill="1" applyBorder="1" applyAlignment="1" applyProtection="1">
      <alignment horizontal="center" vertical="center" wrapText="1" shrinkToFit="1"/>
      <protection locked="0"/>
    </xf>
    <xf numFmtId="0" fontId="38" fillId="3" borderId="39" xfId="0" applyFont="1" applyFill="1" applyBorder="1" applyAlignment="1" applyProtection="1">
      <alignment horizontal="center" vertical="center" wrapText="1" shrinkToFit="1"/>
      <protection locked="0"/>
    </xf>
    <xf numFmtId="0" fontId="38" fillId="3" borderId="40" xfId="0" applyFont="1" applyFill="1" applyBorder="1" applyAlignment="1" applyProtection="1">
      <alignment horizontal="center" vertical="center" wrapText="1" shrinkToFit="1"/>
      <protection locked="0"/>
    </xf>
    <xf numFmtId="0" fontId="38" fillId="3" borderId="219" xfId="0" applyFont="1" applyFill="1" applyBorder="1" applyAlignment="1" applyProtection="1">
      <alignment horizontal="center" vertical="center" wrapText="1" shrinkToFit="1"/>
      <protection locked="0"/>
    </xf>
    <xf numFmtId="0" fontId="38" fillId="3" borderId="220" xfId="0" applyFont="1" applyFill="1" applyBorder="1" applyAlignment="1" applyProtection="1">
      <alignment horizontal="center" vertical="center" wrapText="1" shrinkToFit="1"/>
      <protection locked="0"/>
    </xf>
    <xf numFmtId="0" fontId="38" fillId="3" borderId="221" xfId="0" applyFont="1" applyFill="1" applyBorder="1" applyAlignment="1" applyProtection="1">
      <alignment horizontal="center" vertical="center" wrapText="1" shrinkToFit="1"/>
      <protection locked="0"/>
    </xf>
    <xf numFmtId="0" fontId="39" fillId="3" borderId="29" xfId="0" applyFont="1" applyFill="1" applyBorder="1" applyAlignment="1" applyProtection="1">
      <alignment horizontal="center" vertical="center" wrapText="1"/>
      <protection locked="0"/>
    </xf>
    <xf numFmtId="0" fontId="39" fillId="3" borderId="30" xfId="0" applyFont="1" applyFill="1" applyBorder="1" applyAlignment="1" applyProtection="1">
      <alignment horizontal="center" vertical="center" wrapText="1"/>
      <protection locked="0"/>
    </xf>
    <xf numFmtId="0" fontId="39" fillId="3" borderId="31" xfId="0" applyFont="1" applyFill="1" applyBorder="1" applyAlignment="1" applyProtection="1">
      <alignment horizontal="center" vertical="center" wrapText="1"/>
      <protection locked="0"/>
    </xf>
    <xf numFmtId="0" fontId="38" fillId="3" borderId="116" xfId="0" applyFont="1" applyFill="1" applyBorder="1" applyAlignment="1" applyProtection="1">
      <alignment horizontal="center" vertical="center" wrapText="1"/>
      <protection locked="0"/>
    </xf>
    <xf numFmtId="0" fontId="38" fillId="3" borderId="81" xfId="0" applyFont="1" applyFill="1" applyBorder="1" applyAlignment="1" applyProtection="1">
      <alignment horizontal="center" vertical="center" wrapText="1"/>
      <protection locked="0"/>
    </xf>
    <xf numFmtId="0" fontId="38" fillId="3" borderId="117" xfId="0" applyFont="1" applyFill="1" applyBorder="1" applyAlignment="1" applyProtection="1">
      <alignment horizontal="center" vertical="center" wrapText="1"/>
      <protection locked="0"/>
    </xf>
    <xf numFmtId="0" fontId="28" fillId="3" borderId="170" xfId="0" applyFont="1" applyFill="1" applyBorder="1" applyAlignment="1" applyProtection="1">
      <alignment horizontal="center" vertical="center"/>
      <protection locked="0"/>
    </xf>
    <xf numFmtId="0" fontId="28" fillId="3" borderId="171" xfId="0" applyFont="1" applyFill="1" applyBorder="1" applyAlignment="1" applyProtection="1">
      <alignment horizontal="center" vertical="center"/>
      <protection locked="0"/>
    </xf>
    <xf numFmtId="0" fontId="28" fillId="3" borderId="172" xfId="0" applyFont="1" applyFill="1" applyBorder="1" applyAlignment="1" applyProtection="1">
      <alignment horizontal="center" vertical="center"/>
      <protection locked="0"/>
    </xf>
    <xf numFmtId="0" fontId="28" fillId="3" borderId="126" xfId="0" applyFont="1" applyFill="1" applyBorder="1" applyAlignment="1" applyProtection="1">
      <alignment horizontal="center" vertical="center"/>
      <protection locked="0"/>
    </xf>
    <xf numFmtId="0" fontId="28" fillId="3" borderId="127" xfId="0" applyFont="1" applyFill="1" applyBorder="1" applyAlignment="1" applyProtection="1">
      <alignment horizontal="center" vertical="center"/>
      <protection locked="0"/>
    </xf>
    <xf numFmtId="0" fontId="28" fillId="3" borderId="128" xfId="0" applyFont="1" applyFill="1" applyBorder="1" applyAlignment="1" applyProtection="1">
      <alignment horizontal="center" vertical="center"/>
      <protection locked="0"/>
    </xf>
    <xf numFmtId="0" fontId="39" fillId="9" borderId="28" xfId="0" applyFont="1" applyFill="1" applyBorder="1" applyAlignment="1">
      <alignment vertical="center" wrapText="1"/>
    </xf>
    <xf numFmtId="0" fontId="28" fillId="3" borderId="116" xfId="0" applyFont="1" applyFill="1" applyBorder="1" applyAlignment="1" applyProtection="1">
      <alignment horizontal="center" vertical="center"/>
      <protection locked="0"/>
    </xf>
    <xf numFmtId="0" fontId="28" fillId="3" borderId="81" xfId="0" applyFont="1" applyFill="1" applyBorder="1" applyAlignment="1" applyProtection="1">
      <alignment horizontal="center" vertical="center"/>
      <protection locked="0"/>
    </xf>
    <xf numFmtId="0" fontId="28" fillId="3" borderId="117" xfId="0" applyFont="1" applyFill="1" applyBorder="1" applyAlignment="1" applyProtection="1">
      <alignment horizontal="center" vertical="center"/>
      <protection locked="0"/>
    </xf>
    <xf numFmtId="0" fontId="39" fillId="0" borderId="0" xfId="0" applyFont="1" applyAlignment="1">
      <alignment vertical="center" shrinkToFit="1"/>
    </xf>
    <xf numFmtId="0" fontId="28" fillId="0" borderId="0" xfId="0" applyFont="1" applyAlignment="1">
      <alignment vertical="center" shrinkToFit="1"/>
    </xf>
    <xf numFmtId="0" fontId="28" fillId="2" borderId="116" xfId="0" applyFont="1" applyFill="1" applyBorder="1" applyAlignment="1" applyProtection="1">
      <alignment horizontal="center" vertical="center"/>
      <protection locked="0"/>
    </xf>
    <xf numFmtId="0" fontId="28" fillId="2" borderId="81" xfId="0" applyFont="1" applyFill="1" applyBorder="1" applyAlignment="1" applyProtection="1">
      <alignment horizontal="center" vertical="center"/>
      <protection locked="0"/>
    </xf>
    <xf numFmtId="0" fontId="28" fillId="2" borderId="117" xfId="0" applyFont="1" applyFill="1" applyBorder="1" applyAlignment="1" applyProtection="1">
      <alignment horizontal="center" vertical="center"/>
      <protection locked="0"/>
    </xf>
    <xf numFmtId="0" fontId="28" fillId="9" borderId="5" xfId="0" applyFont="1" applyFill="1" applyBorder="1" applyAlignment="1">
      <alignment horizontal="center" vertical="center" textRotation="255"/>
    </xf>
    <xf numFmtId="0" fontId="28" fillId="0" borderId="8" xfId="0" applyFont="1" applyBorder="1" applyAlignment="1">
      <alignment vertical="center" textRotation="255"/>
    </xf>
    <xf numFmtId="0" fontId="28" fillId="0" borderId="10" xfId="0" applyFont="1" applyBorder="1" applyAlignment="1">
      <alignment vertical="center" textRotation="255"/>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38" fillId="9" borderId="5" xfId="0" applyFont="1" applyFill="1" applyBorder="1" applyAlignment="1">
      <alignment horizontal="center" vertical="center" wrapText="1"/>
    </xf>
    <xf numFmtId="0" fontId="38" fillId="9" borderId="7" xfId="0" applyFont="1" applyFill="1" applyBorder="1" applyAlignment="1">
      <alignment horizontal="center" vertical="center" wrapText="1"/>
    </xf>
    <xf numFmtId="0" fontId="38" fillId="9" borderId="8" xfId="0" applyFont="1" applyFill="1" applyBorder="1" applyAlignment="1">
      <alignment horizontal="center" vertical="center" wrapText="1"/>
    </xf>
    <xf numFmtId="0" fontId="38" fillId="9" borderId="9" xfId="0" applyFont="1" applyFill="1" applyBorder="1" applyAlignment="1">
      <alignment horizontal="center" vertical="center" wrapText="1"/>
    </xf>
    <xf numFmtId="0" fontId="38" fillId="9" borderId="10" xfId="0" applyFont="1" applyFill="1" applyBorder="1" applyAlignment="1">
      <alignment horizontal="center" vertical="center" wrapText="1"/>
    </xf>
    <xf numFmtId="0" fontId="38" fillId="9" borderId="12" xfId="0" applyFont="1" applyFill="1" applyBorder="1" applyAlignment="1">
      <alignment horizontal="center" vertical="center" wrapText="1"/>
    </xf>
    <xf numFmtId="0" fontId="28" fillId="3" borderId="122" xfId="0" applyFont="1" applyFill="1" applyBorder="1" applyAlignment="1" applyProtection="1">
      <alignment vertical="center" wrapText="1" shrinkToFit="1"/>
      <protection locked="0"/>
    </xf>
    <xf numFmtId="0" fontId="28" fillId="0" borderId="122" xfId="0" applyFont="1" applyBorder="1" applyAlignment="1" applyProtection="1">
      <alignment vertical="center" shrinkToFit="1"/>
      <protection locked="0"/>
    </xf>
    <xf numFmtId="0" fontId="28" fillId="0" borderId="122" xfId="0" applyFont="1" applyBorder="1" applyProtection="1">
      <alignment vertical="center"/>
      <protection locked="0"/>
    </xf>
    <xf numFmtId="0" fontId="28" fillId="0" borderId="97" xfId="0" applyFont="1" applyBorder="1" applyProtection="1">
      <alignment vertical="center"/>
      <protection locked="0"/>
    </xf>
    <xf numFmtId="0" fontId="39" fillId="0" borderId="17" xfId="0" applyFont="1" applyBorder="1">
      <alignment vertical="center"/>
    </xf>
    <xf numFmtId="0" fontId="39" fillId="0" borderId="18" xfId="0" applyFont="1" applyBorder="1">
      <alignment vertical="center"/>
    </xf>
    <xf numFmtId="0" fontId="28" fillId="0" borderId="4" xfId="0" applyFont="1" applyBorder="1" applyAlignment="1">
      <alignment horizontal="center" vertical="center"/>
    </xf>
    <xf numFmtId="0" fontId="28" fillId="9" borderId="32" xfId="0" applyFont="1" applyFill="1" applyBorder="1" applyAlignment="1">
      <alignment horizontal="center" vertical="center"/>
    </xf>
    <xf numFmtId="0" fontId="28" fillId="9" borderId="33" xfId="0" applyFont="1" applyFill="1" applyBorder="1" applyAlignment="1">
      <alignment horizontal="center" vertical="center"/>
    </xf>
    <xf numFmtId="0" fontId="28" fillId="9" borderId="105" xfId="0" applyFont="1" applyFill="1" applyBorder="1" applyAlignment="1">
      <alignment horizontal="center" vertical="center"/>
    </xf>
    <xf numFmtId="0" fontId="28" fillId="0" borderId="39" xfId="0" applyFont="1" applyBorder="1" applyAlignment="1">
      <alignment horizontal="center" vertical="center"/>
    </xf>
    <xf numFmtId="0" fontId="28" fillId="0" borderId="40" xfId="0" applyFont="1" applyBorder="1" applyAlignment="1">
      <alignment horizontal="center" vertical="center"/>
    </xf>
    <xf numFmtId="0" fontId="38" fillId="3" borderId="25" xfId="0" applyFont="1" applyFill="1" applyBorder="1" applyAlignment="1" applyProtection="1">
      <alignment horizontal="center" vertical="center" wrapText="1" shrinkToFit="1"/>
      <protection locked="0"/>
    </xf>
    <xf numFmtId="0" fontId="38" fillId="3" borderId="26" xfId="0" applyFont="1" applyFill="1" applyBorder="1" applyAlignment="1" applyProtection="1">
      <alignment horizontal="center" vertical="center" wrapText="1" shrinkToFit="1"/>
      <protection locked="0"/>
    </xf>
    <xf numFmtId="0" fontId="38" fillId="3" borderId="27" xfId="0" applyFont="1" applyFill="1" applyBorder="1" applyAlignment="1" applyProtection="1">
      <alignment horizontal="center" vertical="center" wrapText="1" shrinkToFit="1"/>
      <protection locked="0"/>
    </xf>
    <xf numFmtId="0" fontId="28" fillId="3" borderId="38" xfId="0" applyFont="1" applyFill="1" applyBorder="1" applyAlignment="1" applyProtection="1">
      <alignment horizontal="center" vertical="center" shrinkToFit="1"/>
      <protection locked="0"/>
    </xf>
    <xf numFmtId="0" fontId="28" fillId="3" borderId="39" xfId="0" applyFont="1" applyFill="1" applyBorder="1" applyAlignment="1" applyProtection="1">
      <alignment horizontal="center" vertical="center" shrinkToFit="1"/>
      <protection locked="0"/>
    </xf>
    <xf numFmtId="0" fontId="28" fillId="3" borderId="40" xfId="0" applyFont="1" applyFill="1" applyBorder="1" applyAlignment="1" applyProtection="1">
      <alignment horizontal="center" vertical="center" shrinkToFit="1"/>
      <protection locked="0"/>
    </xf>
    <xf numFmtId="0" fontId="28" fillId="3" borderId="133" xfId="0" applyFont="1" applyFill="1" applyBorder="1" applyAlignment="1" applyProtection="1">
      <alignment horizontal="center" vertical="center"/>
      <protection locked="0"/>
    </xf>
    <xf numFmtId="0" fontId="28" fillId="3" borderId="159" xfId="0" applyFont="1" applyFill="1" applyBorder="1" applyAlignment="1" applyProtection="1">
      <alignment horizontal="center" vertical="center"/>
      <protection locked="0"/>
    </xf>
    <xf numFmtId="0" fontId="28" fillId="3" borderId="160" xfId="0" applyFont="1" applyFill="1" applyBorder="1" applyAlignment="1" applyProtection="1">
      <alignment horizontal="center" vertical="center"/>
      <protection locked="0"/>
    </xf>
    <xf numFmtId="0" fontId="38" fillId="9" borderId="4" xfId="0" applyFont="1" applyFill="1" applyBorder="1" applyAlignment="1">
      <alignment vertical="center" textRotation="255" shrinkToFit="1"/>
    </xf>
    <xf numFmtId="0" fontId="28" fillId="3" borderId="216" xfId="0" applyFont="1" applyFill="1" applyBorder="1" applyAlignment="1" applyProtection="1">
      <alignment horizontal="center" vertical="center"/>
      <protection locked="0"/>
    </xf>
    <xf numFmtId="0" fontId="28" fillId="3" borderId="217" xfId="0" applyFont="1" applyFill="1" applyBorder="1" applyAlignment="1" applyProtection="1">
      <alignment horizontal="center" vertical="center"/>
      <protection locked="0"/>
    </xf>
    <xf numFmtId="0" fontId="28" fillId="3" borderId="218" xfId="0" applyFont="1" applyFill="1" applyBorder="1" applyAlignment="1" applyProtection="1">
      <alignment horizontal="center" vertical="center"/>
      <protection locked="0"/>
    </xf>
    <xf numFmtId="0" fontId="28" fillId="2" borderId="13" xfId="0" applyFont="1" applyFill="1" applyBorder="1" applyAlignment="1" applyProtection="1">
      <alignment horizontal="center" vertical="center" shrinkToFit="1"/>
      <protection locked="0"/>
    </xf>
    <xf numFmtId="0" fontId="28" fillId="3" borderId="13" xfId="0" applyFont="1" applyFill="1" applyBorder="1" applyAlignment="1" applyProtection="1">
      <alignment horizontal="center" vertical="center" shrinkToFit="1"/>
      <protection locked="0"/>
    </xf>
    <xf numFmtId="0" fontId="28" fillId="2" borderId="16" xfId="0" applyFont="1" applyFill="1" applyBorder="1" applyAlignment="1">
      <alignment vertical="center" shrinkToFit="1"/>
    </xf>
    <xf numFmtId="0" fontId="28" fillId="0" borderId="17" xfId="0" applyFont="1" applyBorder="1" applyAlignment="1">
      <alignment vertical="center" shrinkToFit="1"/>
    </xf>
    <xf numFmtId="0" fontId="28" fillId="0" borderId="18" xfId="0" applyFont="1" applyBorder="1" applyAlignment="1">
      <alignment vertical="center" shrinkToFit="1"/>
    </xf>
    <xf numFmtId="0" fontId="28" fillId="0" borderId="16" xfId="0" applyFont="1" applyBorder="1">
      <alignment vertical="center"/>
    </xf>
    <xf numFmtId="0" fontId="28" fillId="0" borderId="17" xfId="0" applyFont="1" applyBorder="1">
      <alignment vertical="center"/>
    </xf>
    <xf numFmtId="0" fontId="28" fillId="0" borderId="7" xfId="0" applyFont="1" applyBorder="1" applyAlignment="1">
      <alignment horizontal="center" vertical="center"/>
    </xf>
    <xf numFmtId="0" fontId="28" fillId="0" borderId="12" xfId="0" applyFont="1" applyBorder="1" applyAlignment="1">
      <alignment horizontal="center" vertical="center"/>
    </xf>
    <xf numFmtId="0" fontId="28" fillId="2" borderId="151" xfId="0" applyFont="1" applyFill="1" applyBorder="1" applyProtection="1">
      <alignment vertical="center"/>
      <protection locked="0"/>
    </xf>
    <xf numFmtId="0" fontId="28" fillId="2" borderId="152" xfId="0" applyFont="1" applyFill="1" applyBorder="1" applyProtection="1">
      <alignment vertical="center"/>
      <protection locked="0"/>
    </xf>
    <xf numFmtId="0" fontId="28" fillId="0" borderId="18" xfId="0" applyFont="1" applyBorder="1">
      <alignment vertical="center"/>
    </xf>
    <xf numFmtId="0" fontId="28" fillId="9" borderId="15" xfId="0" applyFont="1" applyFill="1" applyBorder="1" applyAlignment="1">
      <alignment vertical="center" textRotation="255"/>
    </xf>
    <xf numFmtId="0" fontId="28" fillId="9" borderId="15" xfId="0" applyFont="1" applyFill="1" applyBorder="1">
      <alignment vertical="center"/>
    </xf>
    <xf numFmtId="0" fontId="28" fillId="9" borderId="13" xfId="0" applyFont="1" applyFill="1" applyBorder="1">
      <alignment vertical="center"/>
    </xf>
    <xf numFmtId="0" fontId="28" fillId="2" borderId="79" xfId="0" applyFont="1" applyFill="1" applyBorder="1" applyProtection="1">
      <alignment vertical="center"/>
      <protection locked="0"/>
    </xf>
    <xf numFmtId="0" fontId="28" fillId="10" borderId="8" xfId="0" applyFont="1" applyFill="1" applyBorder="1">
      <alignment vertical="center"/>
    </xf>
    <xf numFmtId="0" fontId="28" fillId="10" borderId="6" xfId="0" applyFont="1" applyFill="1" applyBorder="1">
      <alignment vertical="center"/>
    </xf>
    <xf numFmtId="0" fontId="28" fillId="10" borderId="10" xfId="0" applyFont="1" applyFill="1" applyBorder="1">
      <alignment vertical="center"/>
    </xf>
    <xf numFmtId="0" fontId="28" fillId="10" borderId="12" xfId="0" applyFont="1" applyFill="1" applyBorder="1">
      <alignment vertical="center"/>
    </xf>
    <xf numFmtId="0" fontId="63" fillId="6" borderId="4" xfId="2" applyFont="1" applyFill="1" applyBorder="1" applyAlignment="1" applyProtection="1">
      <alignment horizontal="center" vertical="center"/>
    </xf>
    <xf numFmtId="0" fontId="28" fillId="0" borderId="0" xfId="0" applyFont="1" applyFill="1" applyBorder="1" applyAlignment="1">
      <alignment horizontal="left" vertical="center" shrinkToFit="1"/>
    </xf>
    <xf numFmtId="0" fontId="28" fillId="2" borderId="118" xfId="0" applyFont="1" applyFill="1" applyBorder="1" applyProtection="1">
      <alignment vertical="center"/>
      <protection locked="0"/>
    </xf>
    <xf numFmtId="0" fontId="28" fillId="0" borderId="120" xfId="0" applyFont="1" applyBorder="1" applyProtection="1">
      <alignment vertical="center"/>
      <protection locked="0"/>
    </xf>
    <xf numFmtId="0" fontId="31" fillId="2" borderId="116" xfId="0" applyFont="1" applyFill="1" applyBorder="1" applyAlignment="1" applyProtection="1">
      <alignment vertical="center" shrinkToFit="1"/>
      <protection locked="0"/>
    </xf>
    <xf numFmtId="0" fontId="31" fillId="2" borderId="81" xfId="0" applyFont="1" applyFill="1" applyBorder="1" applyAlignment="1" applyProtection="1">
      <alignment vertical="center" shrinkToFit="1"/>
      <protection locked="0"/>
    </xf>
    <xf numFmtId="0" fontId="31" fillId="2" borderId="117" xfId="0" applyFont="1" applyFill="1" applyBorder="1" applyAlignment="1" applyProtection="1">
      <alignment vertical="center" shrinkToFit="1"/>
      <protection locked="0"/>
    </xf>
    <xf numFmtId="0" fontId="31" fillId="0" borderId="4" xfId="0" applyFont="1" applyBorder="1" applyAlignment="1">
      <alignment vertical="center" wrapText="1"/>
    </xf>
    <xf numFmtId="0" fontId="31" fillId="0" borderId="4" xfId="0" applyFont="1" applyBorder="1">
      <alignment vertical="center"/>
    </xf>
    <xf numFmtId="0" fontId="31" fillId="0" borderId="4" xfId="0" applyFont="1" applyBorder="1" applyAlignment="1">
      <alignment horizontal="center" vertical="center"/>
    </xf>
    <xf numFmtId="0" fontId="35" fillId="6" borderId="16" xfId="2" applyFont="1" applyFill="1" applyBorder="1" applyAlignment="1">
      <alignment horizontal="center" vertical="center" shrinkToFit="1"/>
    </xf>
    <xf numFmtId="0" fontId="35" fillId="6" borderId="17" xfId="2" applyFont="1" applyFill="1" applyBorder="1" applyAlignment="1">
      <alignment horizontal="center" vertical="center" shrinkToFit="1"/>
    </xf>
    <xf numFmtId="0" fontId="11" fillId="0" borderId="17" xfId="0" applyFont="1" applyBorder="1">
      <alignment vertical="center"/>
    </xf>
    <xf numFmtId="0" fontId="11" fillId="0" borderId="18" xfId="0" applyFont="1" applyBorder="1">
      <alignment vertical="center"/>
    </xf>
    <xf numFmtId="179" fontId="28" fillId="0" borderId="67" xfId="5" applyNumberFormat="1" applyFont="1" applyFill="1" applyBorder="1" applyAlignment="1" applyProtection="1">
      <alignment vertical="center"/>
    </xf>
    <xf numFmtId="179" fontId="28" fillId="0" borderId="68" xfId="5" applyNumberFormat="1" applyFont="1" applyFill="1" applyBorder="1" applyAlignment="1" applyProtection="1">
      <alignment vertical="center"/>
    </xf>
    <xf numFmtId="0" fontId="63" fillId="6" borderId="18" xfId="2" applyFont="1" applyFill="1" applyBorder="1" applyAlignment="1" applyProtection="1">
      <alignment horizontal="center" vertical="center" shrinkToFit="1"/>
    </xf>
    <xf numFmtId="0" fontId="28" fillId="2" borderId="151" xfId="0" applyFont="1" applyFill="1" applyBorder="1" applyAlignment="1" applyProtection="1">
      <alignment horizontal="center" vertical="center"/>
      <protection locked="0"/>
    </xf>
    <xf numFmtId="0" fontId="28" fillId="2" borderId="203" xfId="0" applyFont="1" applyFill="1" applyBorder="1" applyAlignment="1" applyProtection="1">
      <alignment horizontal="center" vertical="center"/>
      <protection locked="0"/>
    </xf>
    <xf numFmtId="0" fontId="28" fillId="0" borderId="203"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31" fillId="2" borderId="116" xfId="0" applyFont="1" applyFill="1" applyBorder="1" applyAlignment="1" applyProtection="1">
      <alignment horizontal="center" vertical="center"/>
      <protection locked="0"/>
    </xf>
    <xf numFmtId="0" fontId="31" fillId="2" borderId="81" xfId="0" applyFont="1" applyFill="1" applyBorder="1" applyAlignment="1" applyProtection="1">
      <alignment horizontal="center" vertical="center"/>
      <protection locked="0"/>
    </xf>
    <xf numFmtId="0" fontId="31" fillId="2" borderId="117" xfId="0" applyFont="1" applyFill="1" applyBorder="1" applyAlignment="1" applyProtection="1">
      <alignment horizontal="center" vertical="center"/>
      <protection locked="0"/>
    </xf>
    <xf numFmtId="0" fontId="31" fillId="0" borderId="16" xfId="0" applyFont="1" applyBorder="1">
      <alignment vertical="center"/>
    </xf>
    <xf numFmtId="0" fontId="78" fillId="0" borderId="0" xfId="0" applyFont="1" applyAlignment="1">
      <alignment horizontal="center" vertical="center"/>
    </xf>
    <xf numFmtId="0" fontId="79" fillId="0" borderId="0" xfId="0" applyFont="1" applyAlignment="1">
      <alignment horizontal="center" vertical="center"/>
    </xf>
    <xf numFmtId="0" fontId="31" fillId="0" borderId="4" xfId="0" applyFont="1" applyBorder="1" applyAlignment="1">
      <alignment vertical="center" textRotation="255" shrinkToFit="1"/>
    </xf>
    <xf numFmtId="0" fontId="47" fillId="6" borderId="16" xfId="0" applyFont="1" applyFill="1" applyBorder="1" applyAlignment="1">
      <alignment horizontal="center" vertical="center"/>
    </xf>
    <xf numFmtId="0" fontId="87" fillId="0" borderId="18" xfId="0" applyFont="1" applyBorder="1" applyAlignment="1">
      <alignment horizontal="center" vertical="center"/>
    </xf>
    <xf numFmtId="0" fontId="28" fillId="9" borderId="13" xfId="0" applyFont="1" applyFill="1" applyBorder="1" applyAlignment="1">
      <alignment vertical="center" textRotation="255"/>
    </xf>
    <xf numFmtId="0" fontId="28" fillId="2" borderId="161" xfId="0" applyFont="1" applyFill="1" applyBorder="1" applyProtection="1">
      <alignment vertical="center"/>
      <protection locked="0"/>
    </xf>
    <xf numFmtId="0" fontId="28" fillId="2" borderId="95" xfId="0" applyFont="1" applyFill="1" applyBorder="1" applyProtection="1">
      <alignment vertical="center"/>
      <protection locked="0"/>
    </xf>
    <xf numFmtId="0" fontId="28" fillId="3" borderId="16" xfId="0" applyFont="1" applyFill="1" applyBorder="1" applyAlignment="1" applyProtection="1">
      <alignment horizontal="center" vertical="center" shrinkToFit="1"/>
      <protection locked="0"/>
    </xf>
    <xf numFmtId="0" fontId="28" fillId="0" borderId="17" xfId="0" applyFont="1" applyBorder="1" applyAlignment="1" applyProtection="1">
      <alignment horizontal="center" vertical="center" shrinkToFit="1"/>
      <protection locked="0"/>
    </xf>
    <xf numFmtId="0" fontId="28" fillId="9" borderId="17" xfId="0" applyFont="1" applyFill="1" applyBorder="1" applyAlignment="1">
      <alignment vertical="center" shrinkToFit="1"/>
    </xf>
    <xf numFmtId="0" fontId="28" fillId="9" borderId="18" xfId="0" applyFont="1" applyFill="1" applyBorder="1" applyAlignment="1">
      <alignment vertical="center" shrinkToFit="1"/>
    </xf>
    <xf numFmtId="0" fontId="28" fillId="9" borderId="17" xfId="0" applyFont="1" applyFill="1" applyBorder="1">
      <alignment vertical="center"/>
    </xf>
    <xf numFmtId="0" fontId="28" fillId="9" borderId="18" xfId="0" applyFont="1" applyFill="1" applyBorder="1">
      <alignment vertical="center"/>
    </xf>
    <xf numFmtId="0" fontId="28" fillId="2" borderId="4" xfId="0" applyFont="1" applyFill="1" applyBorder="1" applyAlignment="1">
      <alignment horizontal="center" vertical="center"/>
    </xf>
    <xf numFmtId="0" fontId="28" fillId="9" borderId="7" xfId="0" applyFont="1" applyFill="1" applyBorder="1" applyAlignment="1">
      <alignment horizontal="center" vertical="center" wrapText="1"/>
    </xf>
    <xf numFmtId="0" fontId="28" fillId="10" borderId="5" xfId="0" applyFont="1" applyFill="1" applyBorder="1">
      <alignment vertical="center"/>
    </xf>
    <xf numFmtId="0" fontId="74" fillId="9" borderId="13" xfId="0" applyFont="1" applyFill="1" applyBorder="1" applyProtection="1">
      <alignment vertical="center"/>
      <protection locked="0"/>
    </xf>
    <xf numFmtId="0" fontId="74" fillId="9" borderId="4" xfId="0" applyFont="1" applyFill="1" applyBorder="1" applyProtection="1">
      <alignment vertical="center"/>
      <protection locked="0"/>
    </xf>
    <xf numFmtId="0" fontId="28" fillId="3" borderId="138" xfId="0" applyFont="1" applyFill="1" applyBorder="1" applyAlignment="1" applyProtection="1">
      <alignment vertical="center" shrinkToFit="1"/>
      <protection locked="0"/>
    </xf>
    <xf numFmtId="0" fontId="28" fillId="3" borderId="139" xfId="0" applyFont="1" applyFill="1" applyBorder="1" applyAlignment="1" applyProtection="1">
      <alignment vertical="center" shrinkToFit="1"/>
      <protection locked="0"/>
    </xf>
    <xf numFmtId="0" fontId="28" fillId="3" borderId="140" xfId="0" applyFont="1" applyFill="1" applyBorder="1" applyAlignment="1" applyProtection="1">
      <alignment vertical="center" shrinkToFit="1"/>
      <protection locked="0"/>
    </xf>
    <xf numFmtId="0" fontId="28" fillId="3" borderId="80" xfId="0" applyFont="1" applyFill="1" applyBorder="1" applyProtection="1">
      <alignment vertical="center"/>
      <protection locked="0"/>
    </xf>
    <xf numFmtId="0" fontId="28" fillId="9" borderId="182" xfId="0" applyFont="1" applyFill="1" applyBorder="1" applyAlignment="1">
      <alignment vertical="center" shrinkToFit="1"/>
    </xf>
    <xf numFmtId="0" fontId="28" fillId="9" borderId="16" xfId="0" applyFont="1" applyFill="1" applyBorder="1" applyAlignment="1">
      <alignment horizontal="center" vertical="center"/>
    </xf>
    <xf numFmtId="0" fontId="28" fillId="0" borderId="17" xfId="0" applyFont="1" applyBorder="1" applyAlignment="1">
      <alignment horizontal="center" vertical="center"/>
    </xf>
    <xf numFmtId="0" fontId="28" fillId="9" borderId="4" xfId="0" applyFont="1" applyFill="1" applyBorder="1" applyAlignment="1">
      <alignment horizontal="left" vertical="center"/>
    </xf>
    <xf numFmtId="0" fontId="28" fillId="0" borderId="17" xfId="0" applyFont="1" applyBorder="1" applyProtection="1">
      <alignment vertical="center"/>
      <protection locked="0"/>
    </xf>
    <xf numFmtId="0" fontId="28" fillId="9" borderId="5" xfId="0" applyFont="1" applyFill="1" applyBorder="1" applyAlignment="1">
      <alignment vertical="top" wrapText="1"/>
    </xf>
    <xf numFmtId="0" fontId="28" fillId="0" borderId="6" xfId="0" applyFont="1" applyBorder="1" applyAlignment="1">
      <alignment vertical="top" wrapText="1"/>
    </xf>
    <xf numFmtId="0" fontId="28" fillId="0" borderId="7" xfId="0" applyFont="1" applyBorder="1" applyAlignment="1">
      <alignment vertical="top" wrapText="1"/>
    </xf>
    <xf numFmtId="0" fontId="28" fillId="0" borderId="8" xfId="0" applyFont="1" applyBorder="1" applyAlignment="1">
      <alignment vertical="top" wrapText="1"/>
    </xf>
    <xf numFmtId="0" fontId="28" fillId="0" borderId="0" xfId="0" applyFont="1" applyAlignment="1">
      <alignment vertical="top" wrapText="1"/>
    </xf>
    <xf numFmtId="0" fontId="28" fillId="0" borderId="9" xfId="0" applyFont="1" applyBorder="1" applyAlignment="1">
      <alignment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28" fillId="0" borderId="12" xfId="0" applyFont="1" applyBorder="1" applyAlignment="1">
      <alignment vertical="top" wrapText="1"/>
    </xf>
    <xf numFmtId="0" fontId="28" fillId="9" borderId="41" xfId="0" applyFont="1" applyFill="1" applyBorder="1" applyAlignment="1">
      <alignment vertical="center" textRotation="255"/>
    </xf>
    <xf numFmtId="0" fontId="39" fillId="9" borderId="16" xfId="0" applyFont="1" applyFill="1" applyBorder="1" applyAlignment="1">
      <alignment horizontal="center" vertical="center" shrinkToFit="1"/>
    </xf>
    <xf numFmtId="0" fontId="39" fillId="9" borderId="17" xfId="0" applyFont="1" applyFill="1" applyBorder="1" applyAlignment="1">
      <alignment horizontal="center" vertical="center" shrinkToFit="1"/>
    </xf>
    <xf numFmtId="0" fontId="39" fillId="9" borderId="18" xfId="0" applyFont="1" applyFill="1" applyBorder="1" applyAlignment="1">
      <alignment horizontal="center" vertical="center" shrinkToFit="1"/>
    </xf>
    <xf numFmtId="0" fontId="28" fillId="2" borderId="25" xfId="0" applyFont="1" applyFill="1" applyBorder="1" applyAlignment="1" applyProtection="1">
      <alignment horizontal="center" vertical="center" shrinkToFit="1"/>
      <protection locked="0"/>
    </xf>
    <xf numFmtId="0" fontId="28" fillId="2" borderId="26" xfId="0" applyFont="1" applyFill="1" applyBorder="1" applyAlignment="1" applyProtection="1">
      <alignment horizontal="center" vertical="center" shrinkToFit="1"/>
      <protection locked="0"/>
    </xf>
    <xf numFmtId="0" fontId="28" fillId="2" borderId="27" xfId="0" applyFont="1" applyFill="1" applyBorder="1" applyAlignment="1" applyProtection="1">
      <alignment horizontal="center" vertical="center" shrinkToFit="1"/>
      <protection locked="0"/>
    </xf>
    <xf numFmtId="0" fontId="28" fillId="2" borderId="38" xfId="0" applyFont="1" applyFill="1" applyBorder="1" applyAlignment="1" applyProtection="1">
      <alignment horizontal="center" vertical="center" shrinkToFit="1"/>
      <protection locked="0"/>
    </xf>
    <xf numFmtId="0" fontId="28" fillId="2" borderId="39" xfId="0" applyFont="1" applyFill="1" applyBorder="1" applyAlignment="1" applyProtection="1">
      <alignment horizontal="center" vertical="center" shrinkToFit="1"/>
      <protection locked="0"/>
    </xf>
    <xf numFmtId="0" fontId="28" fillId="2" borderId="40" xfId="0" applyFont="1" applyFill="1" applyBorder="1" applyAlignment="1" applyProtection="1">
      <alignment horizontal="center" vertical="center" shrinkToFit="1"/>
      <protection locked="0"/>
    </xf>
    <xf numFmtId="0" fontId="28" fillId="3" borderId="29" xfId="0" applyFont="1" applyFill="1" applyBorder="1" applyAlignment="1" applyProtection="1">
      <alignment horizontal="center" vertical="center" shrinkToFit="1"/>
      <protection locked="0"/>
    </xf>
    <xf numFmtId="0" fontId="28" fillId="3" borderId="30" xfId="0" applyFont="1" applyFill="1" applyBorder="1" applyAlignment="1" applyProtection="1">
      <alignment horizontal="center" vertical="center" shrinkToFit="1"/>
      <protection locked="0"/>
    </xf>
    <xf numFmtId="0" fontId="28" fillId="3" borderId="31" xfId="0" applyFont="1" applyFill="1" applyBorder="1" applyAlignment="1" applyProtection="1">
      <alignment horizontal="center" vertical="center" shrinkToFit="1"/>
      <protection locked="0"/>
    </xf>
    <xf numFmtId="0" fontId="28" fillId="3" borderId="238" xfId="0" applyFont="1" applyFill="1" applyBorder="1" applyAlignment="1" applyProtection="1">
      <alignment horizontal="center" vertical="center"/>
      <protection locked="0"/>
    </xf>
    <xf numFmtId="0" fontId="28" fillId="9" borderId="16" xfId="0" applyFont="1" applyFill="1" applyBorder="1" applyAlignment="1">
      <alignment horizontal="center" vertical="top"/>
    </xf>
    <xf numFmtId="0" fontId="28" fillId="9" borderId="182" xfId="0" applyFont="1" applyFill="1" applyBorder="1" applyAlignment="1">
      <alignment horizontal="center" vertical="top"/>
    </xf>
    <xf numFmtId="0" fontId="28" fillId="3" borderId="131" xfId="0" applyFont="1" applyFill="1" applyBorder="1" applyAlignment="1" applyProtection="1">
      <alignment vertical="center" shrinkToFit="1"/>
      <protection locked="0"/>
    </xf>
    <xf numFmtId="0" fontId="28" fillId="3" borderId="98" xfId="0" applyFont="1" applyFill="1" applyBorder="1" applyAlignment="1" applyProtection="1">
      <alignment vertical="center" shrinkToFit="1"/>
      <protection locked="0"/>
    </xf>
    <xf numFmtId="0" fontId="28" fillId="3" borderId="132" xfId="0" applyFont="1" applyFill="1" applyBorder="1" applyAlignment="1" applyProtection="1">
      <alignment vertical="center" shrinkToFit="1"/>
      <protection locked="0"/>
    </xf>
    <xf numFmtId="0" fontId="28" fillId="3" borderId="114" xfId="0" applyFont="1" applyFill="1" applyBorder="1" applyProtection="1">
      <alignment vertical="center"/>
      <protection locked="0"/>
    </xf>
    <xf numFmtId="0" fontId="28" fillId="2" borderId="4" xfId="0" applyFont="1" applyFill="1" applyBorder="1" applyAlignment="1" applyProtection="1">
      <alignment vertical="center" shrinkToFit="1"/>
      <protection locked="0"/>
    </xf>
    <xf numFmtId="0" fontId="28" fillId="0" borderId="4" xfId="0" applyFont="1" applyBorder="1" applyAlignment="1" applyProtection="1">
      <alignment vertical="center" shrinkToFit="1"/>
      <protection locked="0"/>
    </xf>
    <xf numFmtId="0" fontId="28" fillId="3" borderId="113" xfId="0" applyFont="1" applyFill="1" applyBorder="1" applyProtection="1">
      <alignment vertical="center"/>
      <protection locked="0"/>
    </xf>
    <xf numFmtId="49" fontId="28" fillId="9" borderId="4" xfId="0" applyNumberFormat="1" applyFont="1" applyFill="1" applyBorder="1" applyAlignment="1">
      <alignment horizontal="center" vertical="center"/>
    </xf>
    <xf numFmtId="49" fontId="28" fillId="9" borderId="16" xfId="0" applyNumberFormat="1" applyFont="1" applyFill="1" applyBorder="1" applyAlignment="1">
      <alignment horizontal="center" vertical="center"/>
    </xf>
    <xf numFmtId="178" fontId="28" fillId="0" borderId="16" xfId="0" applyNumberFormat="1" applyFont="1" applyBorder="1">
      <alignment vertical="center"/>
    </xf>
    <xf numFmtId="178" fontId="28" fillId="0" borderId="17" xfId="0" applyNumberFormat="1" applyFont="1" applyBorder="1">
      <alignment vertical="center"/>
    </xf>
    <xf numFmtId="0" fontId="28" fillId="9" borderId="5" xfId="0" applyFont="1" applyFill="1" applyBorder="1" applyAlignment="1">
      <alignment horizontal="center" vertical="top"/>
    </xf>
    <xf numFmtId="0" fontId="28" fillId="9" borderId="6" xfId="0" applyFont="1" applyFill="1" applyBorder="1" applyAlignment="1">
      <alignment horizontal="center" vertical="top"/>
    </xf>
    <xf numFmtId="0" fontId="28" fillId="2" borderId="129" xfId="0" applyFont="1" applyFill="1" applyBorder="1" applyAlignment="1" applyProtection="1">
      <alignment vertical="center" shrinkToFit="1"/>
      <protection locked="0"/>
    </xf>
    <xf numFmtId="0" fontId="28" fillId="2" borderId="99" xfId="0" applyFont="1" applyFill="1" applyBorder="1" applyAlignment="1" applyProtection="1">
      <alignment vertical="center" shrinkToFit="1"/>
      <protection locked="0"/>
    </xf>
    <xf numFmtId="0" fontId="28" fillId="2" borderId="130" xfId="0" applyFont="1" applyFill="1" applyBorder="1" applyAlignment="1" applyProtection="1">
      <alignment vertical="center" shrinkToFit="1"/>
      <protection locked="0"/>
    </xf>
    <xf numFmtId="0" fontId="28" fillId="2" borderId="112" xfId="0" applyFont="1" applyFill="1" applyBorder="1" applyProtection="1">
      <alignment vertical="center"/>
      <protection locked="0"/>
    </xf>
    <xf numFmtId="0" fontId="28" fillId="2" borderId="24" xfId="0" applyFont="1" applyFill="1" applyBorder="1" applyAlignment="1" applyProtection="1">
      <alignment horizontal="center" vertical="center"/>
      <protection locked="0"/>
    </xf>
    <xf numFmtId="0" fontId="28" fillId="2" borderId="173" xfId="0" applyFont="1" applyFill="1" applyBorder="1" applyAlignment="1" applyProtection="1">
      <alignment vertical="center" shrinkToFit="1"/>
      <protection locked="0"/>
    </xf>
    <xf numFmtId="0" fontId="28" fillId="2" borderId="174" xfId="0" applyFont="1" applyFill="1" applyBorder="1" applyAlignment="1" applyProtection="1">
      <alignment vertical="center" shrinkToFit="1"/>
      <protection locked="0"/>
    </xf>
    <xf numFmtId="0" fontId="28" fillId="0" borderId="174" xfId="0" applyFont="1" applyBorder="1" applyAlignment="1" applyProtection="1">
      <alignment vertical="center" shrinkToFit="1"/>
      <protection locked="0"/>
    </xf>
    <xf numFmtId="0" fontId="28" fillId="0" borderId="175" xfId="0" applyFont="1" applyBorder="1" applyAlignment="1" applyProtection="1">
      <alignment vertical="center" shrinkToFit="1"/>
      <protection locked="0"/>
    </xf>
    <xf numFmtId="0" fontId="28" fillId="9" borderId="17" xfId="0" applyFont="1" applyFill="1" applyBorder="1" applyAlignment="1">
      <alignment horizontal="center" vertical="center"/>
    </xf>
    <xf numFmtId="0" fontId="28" fillId="9" borderId="18" xfId="0" applyFont="1" applyFill="1" applyBorder="1" applyAlignment="1">
      <alignment horizontal="center" vertical="center"/>
    </xf>
    <xf numFmtId="0" fontId="28" fillId="2" borderId="115" xfId="0" applyFont="1" applyFill="1" applyBorder="1" applyProtection="1">
      <alignment vertical="center"/>
      <protection locked="0"/>
    </xf>
    <xf numFmtId="0" fontId="28" fillId="9" borderId="182" xfId="0" applyFont="1" applyFill="1" applyBorder="1">
      <alignment vertical="center"/>
    </xf>
    <xf numFmtId="0" fontId="28" fillId="2" borderId="17" xfId="0" applyFont="1" applyFill="1" applyBorder="1" applyAlignment="1" applyProtection="1">
      <alignment horizontal="center" vertical="center"/>
      <protection locked="0"/>
    </xf>
    <xf numFmtId="0" fontId="28" fillId="0" borderId="17" xfId="0" applyFont="1" applyBorder="1" applyAlignment="1" applyProtection="1">
      <alignment horizontal="center" vertical="center"/>
      <protection locked="0"/>
    </xf>
    <xf numFmtId="0" fontId="28" fillId="12" borderId="65" xfId="0" applyFont="1" applyFill="1" applyBorder="1">
      <alignment vertical="center"/>
    </xf>
    <xf numFmtId="0" fontId="28" fillId="0" borderId="134" xfId="0" applyFont="1" applyBorder="1">
      <alignment vertical="center"/>
    </xf>
    <xf numFmtId="0" fontId="39" fillId="3" borderId="121" xfId="0" applyFont="1" applyFill="1" applyBorder="1" applyAlignment="1" applyProtection="1">
      <alignment vertical="center" wrapText="1"/>
      <protection locked="0"/>
    </xf>
    <xf numFmtId="0" fontId="39" fillId="3" borderId="122" xfId="0" applyFont="1" applyFill="1" applyBorder="1" applyAlignment="1" applyProtection="1">
      <alignment vertical="center" wrapText="1"/>
      <protection locked="0"/>
    </xf>
    <xf numFmtId="0" fontId="39" fillId="3" borderId="89" xfId="0" applyFont="1" applyFill="1" applyBorder="1" applyAlignment="1" applyProtection="1">
      <alignment vertical="center" wrapText="1"/>
      <protection locked="0"/>
    </xf>
    <xf numFmtId="0" fontId="28" fillId="0" borderId="96" xfId="0" applyFont="1" applyBorder="1" applyProtection="1">
      <alignment vertical="center"/>
      <protection locked="0"/>
    </xf>
    <xf numFmtId="0" fontId="28" fillId="2" borderId="13" xfId="0" applyFont="1" applyFill="1" applyBorder="1" applyAlignment="1" applyProtection="1">
      <alignment horizontal="center" vertical="center"/>
      <protection locked="0"/>
    </xf>
    <xf numFmtId="0" fontId="28" fillId="0" borderId="13" xfId="0" applyFont="1" applyBorder="1" applyProtection="1">
      <alignment vertical="center"/>
      <protection locked="0"/>
    </xf>
    <xf numFmtId="0" fontId="28" fillId="9" borderId="4" xfId="0" applyFont="1" applyFill="1" applyBorder="1" applyAlignment="1">
      <alignment vertical="center" textRotation="255"/>
    </xf>
    <xf numFmtId="0" fontId="28" fillId="9" borderId="24" xfId="0" applyFont="1" applyFill="1" applyBorder="1">
      <alignment vertical="center"/>
    </xf>
    <xf numFmtId="0" fontId="28" fillId="9" borderId="28" xfId="0" applyFont="1" applyFill="1" applyBorder="1">
      <alignment vertical="center"/>
    </xf>
    <xf numFmtId="0" fontId="28" fillId="9" borderId="29" xfId="0" applyFont="1" applyFill="1" applyBorder="1">
      <alignment vertical="center"/>
    </xf>
    <xf numFmtId="0" fontId="28" fillId="0" borderId="24" xfId="0" applyFont="1" applyBorder="1" applyProtection="1">
      <alignment vertical="center"/>
      <protection locked="0"/>
    </xf>
    <xf numFmtId="0" fontId="28" fillId="2" borderId="4" xfId="0" applyFont="1" applyFill="1" applyBorder="1" applyProtection="1">
      <alignment vertical="center"/>
      <protection locked="0"/>
    </xf>
    <xf numFmtId="0" fontId="28" fillId="3" borderId="14" xfId="0" applyFont="1" applyFill="1" applyBorder="1" applyAlignment="1" applyProtection="1">
      <alignment vertical="center" shrinkToFit="1"/>
      <protection locked="0"/>
    </xf>
    <xf numFmtId="0" fontId="28" fillId="3" borderId="14" xfId="0" applyFont="1" applyFill="1" applyBorder="1" applyProtection="1">
      <alignment vertical="center"/>
      <protection locked="0"/>
    </xf>
    <xf numFmtId="0" fontId="28" fillId="3" borderId="4" xfId="0" applyFont="1" applyFill="1" applyBorder="1" applyProtection="1">
      <alignment vertical="center"/>
      <protection locked="0"/>
    </xf>
    <xf numFmtId="0" fontId="28" fillId="3" borderId="89" xfId="0" applyFont="1" applyFill="1" applyBorder="1" applyProtection="1">
      <alignment vertical="center"/>
      <protection locked="0"/>
    </xf>
    <xf numFmtId="0" fontId="28" fillId="3" borderId="96" xfId="0" applyFont="1" applyFill="1" applyBorder="1" applyProtection="1">
      <alignment vertical="center"/>
      <protection locked="0"/>
    </xf>
    <xf numFmtId="0" fontId="28" fillId="9" borderId="16" xfId="0" applyFont="1" applyFill="1" applyBorder="1" applyAlignment="1">
      <alignment vertical="center" wrapText="1" shrinkToFit="1"/>
    </xf>
    <xf numFmtId="0" fontId="28" fillId="9" borderId="17" xfId="0" applyFont="1" applyFill="1" applyBorder="1" applyAlignment="1">
      <alignment vertical="center" wrapText="1" shrinkToFit="1"/>
    </xf>
    <xf numFmtId="0" fontId="28" fillId="9" borderId="18" xfId="0" applyFont="1" applyFill="1" applyBorder="1" applyAlignment="1">
      <alignment vertical="center" wrapText="1" shrinkToFit="1"/>
    </xf>
    <xf numFmtId="0" fontId="28" fillId="3" borderId="89" xfId="0" applyFont="1" applyFill="1" applyBorder="1" applyAlignment="1" applyProtection="1">
      <alignment vertical="center" shrinkToFit="1"/>
      <protection locked="0"/>
    </xf>
    <xf numFmtId="0" fontId="38" fillId="9" borderId="14" xfId="0" applyFont="1" applyFill="1" applyBorder="1" applyAlignment="1">
      <alignment vertical="center" shrinkToFit="1"/>
    </xf>
    <xf numFmtId="0" fontId="28" fillId="0" borderId="14" xfId="0" applyFont="1" applyBorder="1" applyAlignment="1">
      <alignment vertical="center" shrinkToFit="1"/>
    </xf>
    <xf numFmtId="0" fontId="28" fillId="2" borderId="14" xfId="0" applyFont="1" applyFill="1" applyBorder="1" applyProtection="1">
      <alignment vertical="center"/>
      <protection locked="0"/>
    </xf>
    <xf numFmtId="0" fontId="39" fillId="9" borderId="29" xfId="0" applyFont="1" applyFill="1" applyBorder="1" applyAlignment="1">
      <alignment vertical="center" shrinkToFit="1"/>
    </xf>
    <xf numFmtId="0" fontId="28" fillId="9" borderId="30" xfId="0" applyFont="1" applyFill="1" applyBorder="1" applyAlignment="1">
      <alignment vertical="center" shrinkToFit="1"/>
    </xf>
    <xf numFmtId="0" fontId="28" fillId="0" borderId="30" xfId="0" applyFont="1" applyBorder="1">
      <alignment vertical="center"/>
    </xf>
    <xf numFmtId="0" fontId="28" fillId="0" borderId="18" xfId="0" applyFont="1" applyBorder="1" applyAlignment="1">
      <alignment horizontal="center" vertical="center"/>
    </xf>
    <xf numFmtId="0" fontId="28" fillId="0" borderId="0" xfId="0" applyFont="1" applyAlignment="1">
      <alignment horizontal="center" vertical="center"/>
    </xf>
    <xf numFmtId="0" fontId="28" fillId="0" borderId="9" xfId="0" applyFont="1" applyBorder="1" applyAlignment="1">
      <alignment horizontal="center" vertical="center"/>
    </xf>
    <xf numFmtId="0" fontId="28" fillId="11" borderId="66" xfId="0" applyFont="1" applyFill="1" applyBorder="1">
      <alignment vertical="center"/>
    </xf>
    <xf numFmtId="0" fontId="28" fillId="0" borderId="64" xfId="0" applyFont="1" applyBorder="1">
      <alignment vertical="center"/>
    </xf>
    <xf numFmtId="0" fontId="28" fillId="0" borderId="100" xfId="0" applyFont="1" applyBorder="1">
      <alignment vertical="center"/>
    </xf>
    <xf numFmtId="0" fontId="28" fillId="0" borderId="66" xfId="0" applyFont="1" applyBorder="1">
      <alignment vertical="center"/>
    </xf>
    <xf numFmtId="0" fontId="28" fillId="3" borderId="111" xfId="0" applyFont="1" applyFill="1" applyBorder="1" applyProtection="1">
      <alignment vertical="center"/>
      <protection locked="0"/>
    </xf>
    <xf numFmtId="0" fontId="28" fillId="9" borderId="4" xfId="0" applyFont="1" applyFill="1" applyBorder="1" applyAlignment="1">
      <alignment vertical="top" wrapText="1"/>
    </xf>
    <xf numFmtId="0" fontId="28" fillId="9" borderId="4" xfId="0" applyFont="1" applyFill="1" applyBorder="1" applyAlignment="1">
      <alignment vertical="top"/>
    </xf>
    <xf numFmtId="0" fontId="28" fillId="11" borderId="77" xfId="0" applyFont="1" applyFill="1" applyBorder="1">
      <alignment vertical="center"/>
    </xf>
    <xf numFmtId="0" fontId="28" fillId="0" borderId="290" xfId="0" applyFont="1" applyBorder="1">
      <alignment vertical="center"/>
    </xf>
    <xf numFmtId="0" fontId="28" fillId="0" borderId="291" xfId="0" applyFont="1" applyBorder="1">
      <alignment vertical="center"/>
    </xf>
    <xf numFmtId="0" fontId="28" fillId="0" borderId="292" xfId="0" applyFont="1" applyBorder="1">
      <alignment vertical="center"/>
    </xf>
    <xf numFmtId="0" fontId="28" fillId="9" borderId="14" xfId="0" applyFont="1" applyFill="1" applyBorder="1" applyAlignment="1">
      <alignment vertical="center" wrapText="1"/>
    </xf>
    <xf numFmtId="0" fontId="28" fillId="9" borderId="18" xfId="0" applyFont="1" applyFill="1" applyBorder="1" applyAlignment="1">
      <alignment vertical="center" wrapText="1"/>
    </xf>
    <xf numFmtId="0" fontId="28" fillId="2" borderId="4" xfId="0" applyFont="1" applyFill="1" applyBorder="1" applyAlignment="1" applyProtection="1">
      <alignment horizontal="center" vertical="center" shrinkToFit="1"/>
      <protection locked="0"/>
    </xf>
    <xf numFmtId="0" fontId="38" fillId="2" borderId="116" xfId="0" applyFont="1" applyFill="1" applyBorder="1" applyAlignment="1" applyProtection="1">
      <alignment vertical="center" wrapText="1"/>
      <protection locked="0"/>
    </xf>
    <xf numFmtId="0" fontId="38" fillId="2" borderId="81"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protection locked="0"/>
    </xf>
    <xf numFmtId="0" fontId="28" fillId="0" borderId="16" xfId="0" applyFont="1" applyBorder="1" applyAlignment="1">
      <alignment horizontal="center" vertical="center"/>
    </xf>
    <xf numFmtId="0" fontId="28" fillId="2" borderId="182" xfId="0" applyFont="1" applyFill="1" applyBorder="1" applyAlignment="1" applyProtection="1">
      <alignment horizontal="center" vertical="center"/>
      <protection locked="0"/>
    </xf>
    <xf numFmtId="0" fontId="38" fillId="3" borderId="116" xfId="0" applyFont="1" applyFill="1" applyBorder="1" applyAlignment="1" applyProtection="1">
      <alignment vertical="center" shrinkToFit="1"/>
      <protection locked="0"/>
    </xf>
    <xf numFmtId="0" fontId="38" fillId="3" borderId="81" xfId="0" applyFont="1" applyFill="1" applyBorder="1" applyAlignment="1" applyProtection="1">
      <alignment vertical="center" shrinkToFit="1"/>
      <protection locked="0"/>
    </xf>
    <xf numFmtId="0" fontId="38" fillId="3" borderId="117" xfId="0" applyFont="1" applyFill="1" applyBorder="1" applyAlignment="1" applyProtection="1">
      <alignment vertical="center" shrinkToFit="1"/>
      <protection locked="0"/>
    </xf>
    <xf numFmtId="0" fontId="34" fillId="0" borderId="17" xfId="0" applyFont="1" applyBorder="1" applyAlignment="1">
      <alignment vertical="center" shrinkToFit="1"/>
    </xf>
    <xf numFmtId="0" fontId="34" fillId="0" borderId="17" xfId="0" applyFont="1" applyBorder="1">
      <alignment vertical="center"/>
    </xf>
    <xf numFmtId="0" fontId="28" fillId="2" borderId="89" xfId="0" applyFont="1" applyFill="1" applyBorder="1" applyProtection="1">
      <alignment vertical="center"/>
      <protection locked="0"/>
    </xf>
    <xf numFmtId="38" fontId="28" fillId="0" borderId="16" xfId="1" applyFont="1" applyFill="1" applyBorder="1" applyAlignment="1" applyProtection="1">
      <alignment vertical="center"/>
    </xf>
    <xf numFmtId="38" fontId="28" fillId="0" borderId="17" xfId="1" applyFont="1" applyFill="1" applyBorder="1" applyAlignment="1" applyProtection="1">
      <alignment vertical="center"/>
    </xf>
    <xf numFmtId="40" fontId="28" fillId="2" borderId="111" xfId="1" applyNumberFormat="1" applyFont="1" applyFill="1" applyBorder="1" applyAlignment="1" applyProtection="1">
      <alignment vertical="center"/>
      <protection locked="0"/>
    </xf>
    <xf numFmtId="40" fontId="28" fillId="2" borderId="89" xfId="1" applyNumberFormat="1" applyFont="1" applyFill="1" applyBorder="1" applyAlignment="1" applyProtection="1">
      <alignment vertical="center"/>
      <protection locked="0"/>
    </xf>
    <xf numFmtId="40" fontId="28" fillId="2" borderId="96" xfId="1" applyNumberFormat="1" applyFont="1" applyFill="1" applyBorder="1" applyAlignment="1" applyProtection="1">
      <alignment vertical="center"/>
      <protection locked="0"/>
    </xf>
    <xf numFmtId="40" fontId="28" fillId="0" borderId="16" xfId="1" applyNumberFormat="1" applyFont="1" applyFill="1" applyBorder="1" applyAlignment="1" applyProtection="1">
      <alignment vertical="center"/>
    </xf>
    <xf numFmtId="40" fontId="28" fillId="0" borderId="17" xfId="1" applyNumberFormat="1" applyFont="1" applyFill="1" applyBorder="1" applyAlignment="1" applyProtection="1">
      <alignment vertical="center"/>
    </xf>
    <xf numFmtId="0" fontId="28" fillId="5" borderId="65" xfId="0" applyFont="1" applyFill="1" applyBorder="1">
      <alignment vertical="center"/>
    </xf>
    <xf numFmtId="0" fontId="38" fillId="9" borderId="4" xfId="0" applyFont="1" applyFill="1" applyBorder="1" applyAlignment="1">
      <alignment horizontal="center" vertical="center" wrapText="1"/>
    </xf>
    <xf numFmtId="0" fontId="38" fillId="9" borderId="4" xfId="0" applyFont="1" applyFill="1" applyBorder="1" applyAlignment="1">
      <alignment horizontal="center" vertical="center"/>
    </xf>
    <xf numFmtId="0" fontId="38" fillId="0" borderId="16" xfId="0" applyFont="1" applyBorder="1" applyAlignment="1">
      <alignment horizontal="center" vertical="center"/>
    </xf>
    <xf numFmtId="0" fontId="39" fillId="9" borderId="14" xfId="0" applyFont="1" applyFill="1" applyBorder="1">
      <alignment vertical="center"/>
    </xf>
    <xf numFmtId="0" fontId="28" fillId="3" borderId="5" xfId="0" applyFont="1" applyFill="1" applyBorder="1" applyAlignment="1" applyProtection="1">
      <alignment vertical="center" shrinkToFit="1"/>
      <protection locked="0"/>
    </xf>
    <xf numFmtId="0" fontId="28" fillId="3" borderId="6" xfId="0" applyFont="1" applyFill="1" applyBorder="1" applyAlignment="1" applyProtection="1">
      <alignment vertical="center" shrinkToFit="1"/>
      <protection locked="0"/>
    </xf>
    <xf numFmtId="0" fontId="28" fillId="3" borderId="18" xfId="0" applyFont="1" applyFill="1" applyBorder="1" applyAlignment="1" applyProtection="1">
      <alignment vertical="center" shrinkToFit="1"/>
      <protection locked="0"/>
    </xf>
    <xf numFmtId="0" fontId="28" fillId="3" borderId="96" xfId="0" applyFont="1" applyFill="1" applyBorder="1" applyAlignment="1" applyProtection="1">
      <alignment vertical="center" shrinkToFit="1"/>
      <protection locked="0"/>
    </xf>
    <xf numFmtId="0" fontId="28" fillId="3" borderId="16" xfId="0" applyFont="1" applyFill="1" applyBorder="1" applyProtection="1">
      <alignment vertical="center"/>
      <protection locked="0"/>
    </xf>
    <xf numFmtId="0" fontId="28" fillId="9" borderId="4" xfId="0" applyFont="1" applyFill="1" applyBorder="1" applyAlignment="1">
      <alignment horizontal="center" vertical="center" wrapText="1" shrinkToFit="1"/>
    </xf>
    <xf numFmtId="0" fontId="28" fillId="9" borderId="5" xfId="0" applyFont="1" applyFill="1" applyBorder="1" applyAlignment="1">
      <alignment vertical="center" wrapText="1"/>
    </xf>
    <xf numFmtId="0" fontId="28" fillId="9" borderId="6" xfId="0" applyFont="1" applyFill="1" applyBorder="1" applyAlignment="1">
      <alignment vertical="center" wrapText="1"/>
    </xf>
    <xf numFmtId="0" fontId="28" fillId="9" borderId="7" xfId="0" applyFont="1" applyFill="1" applyBorder="1" applyAlignment="1">
      <alignment vertical="center" wrapText="1"/>
    </xf>
    <xf numFmtId="0" fontId="28" fillId="3" borderId="4" xfId="0" applyFont="1" applyFill="1" applyBorder="1" applyAlignment="1" applyProtection="1">
      <alignment horizontal="center" vertical="center" wrapText="1"/>
      <protection locked="0"/>
    </xf>
    <xf numFmtId="0" fontId="28" fillId="9" borderId="149" xfId="0" applyFont="1" applyFill="1" applyBorder="1" applyAlignment="1">
      <alignment horizontal="center" vertical="center" wrapText="1"/>
    </xf>
    <xf numFmtId="0" fontId="28" fillId="9" borderId="150" xfId="0" applyFont="1" applyFill="1" applyBorder="1" applyAlignment="1">
      <alignment horizontal="center" vertical="center" wrapText="1"/>
    </xf>
    <xf numFmtId="0" fontId="28" fillId="2" borderId="89" xfId="0" applyFont="1" applyFill="1" applyBorder="1" applyAlignment="1" applyProtection="1">
      <alignment vertical="center" shrinkToFit="1"/>
      <protection locked="0"/>
    </xf>
    <xf numFmtId="0" fontId="28" fillId="2" borderId="96" xfId="0" applyFont="1" applyFill="1" applyBorder="1" applyAlignment="1" applyProtection="1">
      <alignment vertical="center" shrinkToFit="1"/>
      <protection locked="0"/>
    </xf>
    <xf numFmtId="0" fontId="28" fillId="9" borderId="7" xfId="0" applyFont="1" applyFill="1" applyBorder="1">
      <alignment vertical="center"/>
    </xf>
    <xf numFmtId="0" fontId="28" fillId="9" borderId="12" xfId="0" applyFont="1" applyFill="1" applyBorder="1">
      <alignment vertical="center"/>
    </xf>
    <xf numFmtId="0" fontId="28" fillId="9" borderId="0" xfId="0" applyFont="1" applyFill="1" applyBorder="1" applyAlignment="1">
      <alignment horizontal="center" vertical="center"/>
    </xf>
    <xf numFmtId="0" fontId="38" fillId="9" borderId="67" xfId="0" applyFont="1" applyFill="1" applyBorder="1" applyAlignment="1">
      <alignment horizontal="center" vertical="center" wrapText="1"/>
    </xf>
    <xf numFmtId="0" fontId="38" fillId="9" borderId="68" xfId="0" applyFont="1" applyFill="1" applyBorder="1" applyAlignment="1">
      <alignment horizontal="center" vertical="center" wrapText="1"/>
    </xf>
    <xf numFmtId="0" fontId="28" fillId="2" borderId="67" xfId="0" applyFont="1" applyFill="1" applyBorder="1" applyAlignment="1" applyProtection="1">
      <alignment horizontal="center" vertical="center"/>
      <protection locked="0"/>
    </xf>
    <xf numFmtId="0" fontId="28" fillId="2" borderId="68" xfId="0" applyFont="1" applyFill="1" applyBorder="1" applyAlignment="1" applyProtection="1">
      <alignment horizontal="center" vertical="center"/>
      <protection locked="0"/>
    </xf>
    <xf numFmtId="0" fontId="28" fillId="2" borderId="69" xfId="0" applyFont="1" applyFill="1" applyBorder="1" applyAlignment="1" applyProtection="1">
      <alignment horizontal="center" vertical="center"/>
      <protection locked="0"/>
    </xf>
    <xf numFmtId="0" fontId="38" fillId="9" borderId="69" xfId="0" applyFont="1" applyFill="1" applyBorder="1" applyAlignment="1">
      <alignment horizontal="center" vertical="center" wrapText="1"/>
    </xf>
    <xf numFmtId="0" fontId="28" fillId="2" borderId="116" xfId="0" applyFont="1" applyFill="1" applyBorder="1" applyAlignment="1" applyProtection="1">
      <alignment vertical="center" shrinkToFit="1"/>
      <protection locked="0"/>
    </xf>
    <xf numFmtId="0" fontId="28" fillId="2" borderId="81" xfId="0" applyFont="1" applyFill="1" applyBorder="1" applyAlignment="1" applyProtection="1">
      <alignment vertical="center" shrinkToFit="1"/>
      <protection locked="0"/>
    </xf>
    <xf numFmtId="0" fontId="28" fillId="2" borderId="90" xfId="0" applyFont="1" applyFill="1" applyBorder="1" applyAlignment="1" applyProtection="1">
      <alignment vertical="center" shrinkToFit="1"/>
      <protection locked="0"/>
    </xf>
    <xf numFmtId="0" fontId="28" fillId="3" borderId="90" xfId="0" applyFont="1" applyFill="1" applyBorder="1" applyAlignment="1" applyProtection="1">
      <alignment vertical="center" shrinkToFit="1"/>
      <protection locked="0"/>
    </xf>
    <xf numFmtId="0" fontId="39" fillId="9" borderId="67"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69" xfId="0" applyFont="1" applyFill="1" applyBorder="1" applyAlignment="1">
      <alignment horizontal="center" vertical="center" wrapText="1"/>
    </xf>
    <xf numFmtId="0" fontId="76" fillId="6" borderId="16" xfId="2" applyFont="1" applyFill="1" applyBorder="1" applyAlignment="1">
      <alignment horizontal="center" vertical="center" shrinkToFit="1"/>
    </xf>
    <xf numFmtId="0" fontId="76" fillId="6" borderId="17" xfId="2" applyFont="1" applyFill="1" applyBorder="1" applyAlignment="1">
      <alignment horizontal="center" vertical="center" shrinkToFit="1"/>
    </xf>
    <xf numFmtId="0" fontId="76" fillId="6" borderId="18" xfId="2" applyFont="1" applyFill="1" applyBorder="1" applyAlignment="1">
      <alignment horizontal="center" vertical="center" shrinkToFit="1"/>
    </xf>
    <xf numFmtId="0" fontId="28" fillId="9" borderId="67" xfId="0" applyFont="1" applyFill="1" applyBorder="1" applyAlignment="1">
      <alignment horizontal="center" vertical="center"/>
    </xf>
    <xf numFmtId="0" fontId="28" fillId="9" borderId="68" xfId="0" applyFont="1" applyFill="1" applyBorder="1" applyAlignment="1">
      <alignment horizontal="center" vertical="center"/>
    </xf>
    <xf numFmtId="0" fontId="28" fillId="9" borderId="69" xfId="0" applyFont="1" applyFill="1" applyBorder="1" applyAlignment="1">
      <alignment horizontal="center" vertical="center"/>
    </xf>
    <xf numFmtId="0" fontId="28" fillId="3" borderId="89" xfId="0" applyFont="1" applyFill="1" applyBorder="1" applyAlignment="1" applyProtection="1">
      <alignment horizontal="center" vertical="center"/>
      <protection locked="0"/>
    </xf>
    <xf numFmtId="0" fontId="28" fillId="9" borderId="70" xfId="0" applyFont="1" applyFill="1" applyBorder="1" applyAlignment="1">
      <alignment vertical="center" shrinkToFit="1"/>
    </xf>
    <xf numFmtId="0" fontId="39" fillId="3" borderId="111" xfId="0" applyFont="1" applyFill="1" applyBorder="1" applyAlignment="1" applyProtection="1">
      <alignment vertical="center" wrapText="1"/>
      <protection locked="0"/>
    </xf>
    <xf numFmtId="0" fontId="39" fillId="3" borderId="96" xfId="0" applyFont="1" applyFill="1" applyBorder="1" applyAlignment="1" applyProtection="1">
      <alignment vertical="center" wrapText="1"/>
      <protection locked="0"/>
    </xf>
    <xf numFmtId="0" fontId="39" fillId="9" borderId="4" xfId="0" applyFont="1" applyFill="1" applyBorder="1" applyAlignment="1">
      <alignment vertical="center" wrapText="1"/>
    </xf>
    <xf numFmtId="0" fontId="28" fillId="9" borderId="148" xfId="0" applyFont="1" applyFill="1" applyBorder="1" applyAlignment="1">
      <alignment vertical="center" wrapText="1"/>
    </xf>
    <xf numFmtId="0" fontId="28" fillId="9" borderId="149" xfId="0" applyFont="1" applyFill="1" applyBorder="1" applyAlignment="1">
      <alignment vertical="center" wrapText="1"/>
    </xf>
    <xf numFmtId="0" fontId="28" fillId="9" borderId="150" xfId="0" applyFont="1" applyFill="1" applyBorder="1" applyAlignment="1">
      <alignment vertical="center" wrapText="1"/>
    </xf>
    <xf numFmtId="0" fontId="63" fillId="6" borderId="16" xfId="2" applyFont="1" applyFill="1" applyBorder="1" applyAlignment="1">
      <alignment horizontal="center" vertical="center" shrinkToFit="1"/>
    </xf>
    <xf numFmtId="0" fontId="63" fillId="6" borderId="17" xfId="2" applyFont="1" applyFill="1" applyBorder="1" applyAlignment="1">
      <alignment horizontal="center" vertical="center" shrinkToFit="1"/>
    </xf>
    <xf numFmtId="0" fontId="63" fillId="6" borderId="18" xfId="2" applyFont="1" applyFill="1" applyBorder="1" applyAlignment="1">
      <alignment horizontal="center" vertical="center" shrinkToFit="1"/>
    </xf>
    <xf numFmtId="0" fontId="28" fillId="3" borderId="70" xfId="0" applyFont="1" applyFill="1" applyBorder="1" applyAlignment="1" applyProtection="1">
      <alignment horizontal="center" vertical="center"/>
      <protection locked="0"/>
    </xf>
    <xf numFmtId="0" fontId="28" fillId="3" borderId="138" xfId="0" applyFont="1" applyFill="1" applyBorder="1" applyAlignment="1" applyProtection="1">
      <alignment horizontal="center" vertical="center" shrinkToFit="1"/>
      <protection locked="0"/>
    </xf>
    <xf numFmtId="0" fontId="28" fillId="3" borderId="139" xfId="0" applyFont="1" applyFill="1" applyBorder="1" applyAlignment="1" applyProtection="1">
      <alignment horizontal="center" vertical="center" shrinkToFit="1"/>
      <protection locked="0"/>
    </xf>
    <xf numFmtId="0" fontId="28" fillId="3" borderId="140" xfId="0" applyFont="1" applyFill="1" applyBorder="1" applyAlignment="1" applyProtection="1">
      <alignment horizontal="center" vertical="center" shrinkToFit="1"/>
      <protection locked="0"/>
    </xf>
    <xf numFmtId="0" fontId="28" fillId="3" borderId="111" xfId="0" applyFont="1" applyFill="1" applyBorder="1" applyAlignment="1" applyProtection="1">
      <alignment vertical="center" wrapText="1"/>
      <protection locked="0"/>
    </xf>
    <xf numFmtId="0" fontId="28" fillId="3" borderId="89" xfId="0" applyFont="1" applyFill="1" applyBorder="1" applyAlignment="1" applyProtection="1">
      <alignment vertical="center" wrapText="1"/>
      <protection locked="0"/>
    </xf>
    <xf numFmtId="0" fontId="28" fillId="3" borderId="96" xfId="0" applyFont="1" applyFill="1" applyBorder="1" applyAlignment="1" applyProtection="1">
      <alignment vertical="center" wrapText="1"/>
      <protection locked="0"/>
    </xf>
    <xf numFmtId="0" fontId="28" fillId="5" borderId="225" xfId="0" applyFont="1" applyFill="1" applyBorder="1" applyAlignment="1">
      <alignment horizontal="center" vertical="center"/>
    </xf>
    <xf numFmtId="0" fontId="28" fillId="5" borderId="226" xfId="0" applyFont="1" applyFill="1" applyBorder="1" applyAlignment="1">
      <alignment horizontal="center" vertical="center"/>
    </xf>
    <xf numFmtId="0" fontId="28" fillId="5" borderId="227" xfId="0" applyFont="1" applyFill="1" applyBorder="1" applyAlignment="1">
      <alignment horizontal="center" vertical="center"/>
    </xf>
    <xf numFmtId="0" fontId="35" fillId="6" borderId="18" xfId="2" applyFont="1" applyFill="1" applyBorder="1" applyAlignment="1">
      <alignment horizontal="center" vertical="center" shrinkToFit="1"/>
    </xf>
    <xf numFmtId="0" fontId="28" fillId="3" borderId="40" xfId="0" applyFont="1" applyFill="1" applyBorder="1" applyProtection="1">
      <alignment vertical="center"/>
      <protection locked="0"/>
    </xf>
    <xf numFmtId="0" fontId="28" fillId="3" borderId="37" xfId="0" applyFont="1" applyFill="1" applyBorder="1" applyProtection="1">
      <alignment vertical="center"/>
      <protection locked="0"/>
    </xf>
    <xf numFmtId="0" fontId="28" fillId="3" borderId="129" xfId="0" applyFont="1" applyFill="1" applyBorder="1" applyAlignment="1" applyProtection="1">
      <alignment horizontal="center" vertical="center" shrinkToFit="1"/>
      <protection locked="0"/>
    </xf>
    <xf numFmtId="0" fontId="28" fillId="3" borderId="99" xfId="0" applyFont="1" applyFill="1" applyBorder="1" applyAlignment="1" applyProtection="1">
      <alignment horizontal="center" vertical="center" shrinkToFit="1"/>
      <protection locked="0"/>
    </xf>
    <xf numFmtId="0" fontId="28" fillId="3" borderId="130" xfId="0" applyFont="1" applyFill="1" applyBorder="1" applyAlignment="1" applyProtection="1">
      <alignment horizontal="center" vertical="center" shrinkToFit="1"/>
      <protection locked="0"/>
    </xf>
    <xf numFmtId="0" fontId="28" fillId="3" borderId="27" xfId="0" applyFont="1" applyFill="1" applyBorder="1" applyProtection="1">
      <alignment vertical="center"/>
      <protection locked="0"/>
    </xf>
    <xf numFmtId="0" fontId="28" fillId="3" borderId="24" xfId="0" applyFont="1" applyFill="1" applyBorder="1" applyProtection="1">
      <alignment vertical="center"/>
      <protection locked="0"/>
    </xf>
    <xf numFmtId="0" fontId="28" fillId="3" borderId="131" xfId="0" applyFont="1" applyFill="1" applyBorder="1" applyAlignment="1" applyProtection="1">
      <alignment horizontal="center" vertical="center" shrinkToFit="1"/>
      <protection locked="0"/>
    </xf>
    <xf numFmtId="0" fontId="28" fillId="3" borderId="98" xfId="0" applyFont="1" applyFill="1" applyBorder="1" applyAlignment="1" applyProtection="1">
      <alignment horizontal="center" vertical="center" shrinkToFit="1"/>
      <protection locked="0"/>
    </xf>
    <xf numFmtId="0" fontId="28" fillId="3" borderId="132" xfId="0" applyFont="1" applyFill="1" applyBorder="1" applyAlignment="1" applyProtection="1">
      <alignment horizontal="center" vertical="center" shrinkToFit="1"/>
      <protection locked="0"/>
    </xf>
    <xf numFmtId="0" fontId="28" fillId="3" borderId="258" xfId="0" applyFont="1" applyFill="1" applyBorder="1" applyAlignment="1" applyProtection="1">
      <alignment horizontal="right" vertical="center"/>
      <protection locked="0"/>
    </xf>
    <xf numFmtId="0" fontId="28" fillId="3" borderId="231" xfId="0" applyFont="1" applyFill="1" applyBorder="1" applyAlignment="1" applyProtection="1">
      <alignment horizontal="right" vertical="center"/>
      <protection locked="0"/>
    </xf>
    <xf numFmtId="0" fontId="38" fillId="9" borderId="16" xfId="0" applyFont="1" applyFill="1" applyBorder="1" applyAlignment="1">
      <alignment vertical="center" wrapText="1"/>
    </xf>
    <xf numFmtId="0" fontId="38" fillId="9" borderId="17" xfId="0" applyFont="1" applyFill="1" applyBorder="1" applyAlignment="1">
      <alignment vertical="center" wrapText="1"/>
    </xf>
    <xf numFmtId="0" fontId="38" fillId="9" borderId="18" xfId="0" applyFont="1" applyFill="1" applyBorder="1" applyAlignment="1">
      <alignment vertical="center" wrapText="1"/>
    </xf>
    <xf numFmtId="0" fontId="39" fillId="9" borderId="16" xfId="0" applyFont="1" applyFill="1" applyBorder="1" applyAlignment="1">
      <alignment vertical="center" wrapText="1" shrinkToFit="1"/>
    </xf>
    <xf numFmtId="0" fontId="39" fillId="0" borderId="16" xfId="0" applyFont="1" applyBorder="1">
      <alignment vertical="center"/>
    </xf>
    <xf numFmtId="0" fontId="28" fillId="3" borderId="142" xfId="0" applyFont="1" applyFill="1" applyBorder="1" applyAlignment="1" applyProtection="1">
      <alignment horizontal="right" vertical="center"/>
      <protection locked="0"/>
    </xf>
    <xf numFmtId="0" fontId="28" fillId="3" borderId="146" xfId="0" applyFont="1" applyFill="1" applyBorder="1" applyAlignment="1" applyProtection="1">
      <alignment horizontal="right" vertical="center"/>
      <protection locked="0"/>
    </xf>
    <xf numFmtId="0" fontId="28" fillId="3" borderId="143" xfId="0" applyFont="1" applyFill="1" applyBorder="1" applyAlignment="1" applyProtection="1">
      <alignment horizontal="right" vertical="center"/>
      <protection locked="0"/>
    </xf>
    <xf numFmtId="0" fontId="28" fillId="3" borderId="147" xfId="0" applyFont="1" applyFill="1" applyBorder="1" applyAlignment="1" applyProtection="1">
      <alignment horizontal="right" vertical="center"/>
      <protection locked="0"/>
    </xf>
    <xf numFmtId="0" fontId="73" fillId="9" borderId="5" xfId="0" applyFont="1" applyFill="1" applyBorder="1" applyAlignment="1">
      <alignment horizontal="center" vertical="center" wrapText="1"/>
    </xf>
    <xf numFmtId="0" fontId="73" fillId="9" borderId="6" xfId="0" applyFont="1" applyFill="1" applyBorder="1" applyAlignment="1">
      <alignment horizontal="center" vertical="center" wrapText="1"/>
    </xf>
    <xf numFmtId="0" fontId="73" fillId="9" borderId="7" xfId="0" applyFont="1" applyFill="1" applyBorder="1" applyAlignment="1">
      <alignment horizontal="center" vertical="center" wrapText="1"/>
    </xf>
    <xf numFmtId="0" fontId="73" fillId="9" borderId="8" xfId="0" applyFont="1" applyFill="1" applyBorder="1" applyAlignment="1">
      <alignment horizontal="center" vertical="center" wrapText="1"/>
    </xf>
    <xf numFmtId="0" fontId="73" fillId="9" borderId="0" xfId="0" applyFont="1" applyFill="1" applyAlignment="1">
      <alignment horizontal="center" vertical="center" wrapText="1"/>
    </xf>
    <xf numFmtId="0" fontId="73" fillId="9" borderId="9" xfId="0" applyFont="1" applyFill="1" applyBorder="1" applyAlignment="1">
      <alignment horizontal="center" vertical="center" wrapText="1"/>
    </xf>
    <xf numFmtId="0" fontId="28" fillId="0" borderId="6" xfId="0" applyFont="1" applyBorder="1" applyAlignment="1">
      <alignment vertical="center" wrapText="1"/>
    </xf>
    <xf numFmtId="0" fontId="28" fillId="0" borderId="10" xfId="0" applyFont="1" applyBorder="1" applyAlignment="1">
      <alignment vertical="center" wrapText="1"/>
    </xf>
    <xf numFmtId="0" fontId="28" fillId="0" borderId="11" xfId="0" applyFont="1" applyBorder="1" applyAlignment="1">
      <alignment vertical="center" wrapText="1"/>
    </xf>
    <xf numFmtId="0" fontId="28" fillId="0" borderId="17" xfId="0" applyFont="1" applyBorder="1" applyAlignment="1">
      <alignment vertical="center" wrapText="1"/>
    </xf>
    <xf numFmtId="0" fontId="39" fillId="9" borderId="6"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228" xfId="0" applyFont="1" applyFill="1" applyBorder="1" applyAlignment="1">
      <alignment horizontal="center" vertical="center" wrapText="1"/>
    </xf>
    <xf numFmtId="0" fontId="39" fillId="9" borderId="122" xfId="0" applyFont="1" applyFill="1" applyBorder="1" applyAlignment="1">
      <alignment horizontal="center" vertical="center" wrapText="1"/>
    </xf>
    <xf numFmtId="0" fontId="39" fillId="9" borderId="229" xfId="0" applyFont="1" applyFill="1" applyBorder="1" applyAlignment="1">
      <alignment horizontal="center" vertical="center" wrapText="1"/>
    </xf>
    <xf numFmtId="0" fontId="28" fillId="9" borderId="5" xfId="0" applyFont="1" applyFill="1" applyBorder="1" applyAlignment="1">
      <alignment horizontal="center" vertical="center" shrinkToFit="1"/>
    </xf>
    <xf numFmtId="0" fontId="28" fillId="9" borderId="6" xfId="0" applyFont="1" applyFill="1" applyBorder="1" applyAlignment="1">
      <alignment horizontal="center" vertical="center" shrinkToFit="1"/>
    </xf>
    <xf numFmtId="0" fontId="28" fillId="9" borderId="7" xfId="0" applyFont="1" applyFill="1" applyBorder="1" applyAlignment="1">
      <alignment horizontal="center" vertical="center" shrinkToFit="1"/>
    </xf>
    <xf numFmtId="0" fontId="28" fillId="9" borderId="228" xfId="0" applyFont="1" applyFill="1" applyBorder="1" applyAlignment="1">
      <alignment horizontal="center" vertical="center" shrinkToFit="1"/>
    </xf>
    <xf numFmtId="0" fontId="28" fillId="9" borderId="122" xfId="0" applyFont="1" applyFill="1" applyBorder="1" applyAlignment="1">
      <alignment horizontal="center" vertical="center" shrinkToFit="1"/>
    </xf>
    <xf numFmtId="0" fontId="28" fillId="9" borderId="229" xfId="0" applyFont="1" applyFill="1" applyBorder="1" applyAlignment="1">
      <alignment horizontal="center" vertical="center" shrinkToFit="1"/>
    </xf>
    <xf numFmtId="0" fontId="39" fillId="9" borderId="4" xfId="0" applyFont="1" applyFill="1" applyBorder="1">
      <alignment vertical="center"/>
    </xf>
    <xf numFmtId="0" fontId="39" fillId="9" borderId="16" xfId="0" applyFont="1" applyFill="1" applyBorder="1">
      <alignment vertical="center"/>
    </xf>
    <xf numFmtId="0" fontId="38" fillId="9" borderId="5" xfId="0" applyFont="1" applyFill="1" applyBorder="1" applyAlignment="1">
      <alignment vertical="center" wrapText="1"/>
    </xf>
    <xf numFmtId="0" fontId="38" fillId="0" borderId="7" xfId="0" applyFont="1" applyBorder="1">
      <alignment vertical="center"/>
    </xf>
    <xf numFmtId="0" fontId="38" fillId="0" borderId="10" xfId="0" applyFont="1" applyBorder="1">
      <alignment vertical="center"/>
    </xf>
    <xf numFmtId="0" fontId="38" fillId="0" borderId="12" xfId="0" applyFont="1" applyBorder="1">
      <alignment vertical="center"/>
    </xf>
    <xf numFmtId="0" fontId="39" fillId="9" borderId="10" xfId="0" applyFont="1" applyFill="1" applyBorder="1" applyAlignment="1">
      <alignment vertical="center" wrapText="1"/>
    </xf>
    <xf numFmtId="0" fontId="39" fillId="9" borderId="16" xfId="0" applyFont="1" applyFill="1" applyBorder="1" applyAlignment="1">
      <alignment vertical="center" shrinkToFit="1"/>
    </xf>
    <xf numFmtId="0" fontId="39" fillId="9" borderId="17" xfId="0" applyFont="1" applyFill="1" applyBorder="1" applyAlignment="1">
      <alignment vertical="center" shrinkToFit="1"/>
    </xf>
    <xf numFmtId="0" fontId="39" fillId="9" borderId="18" xfId="0" applyFont="1" applyFill="1" applyBorder="1" applyAlignment="1">
      <alignment vertical="center" shrinkToFit="1"/>
    </xf>
    <xf numFmtId="0" fontId="63" fillId="6" borderId="17" xfId="2" applyFont="1" applyFill="1" applyBorder="1" applyAlignment="1" applyProtection="1">
      <alignment horizontal="center" vertical="center"/>
    </xf>
    <xf numFmtId="0" fontId="28" fillId="2" borderId="16" xfId="0" applyFont="1" applyFill="1" applyBorder="1" applyAlignment="1" applyProtection="1">
      <alignment horizontal="left" vertical="center"/>
      <protection locked="0"/>
    </xf>
    <xf numFmtId="0" fontId="28" fillId="2" borderId="17" xfId="0" applyFont="1" applyFill="1" applyBorder="1" applyAlignment="1" applyProtection="1">
      <alignment horizontal="left" vertical="center"/>
      <protection locked="0"/>
    </xf>
    <xf numFmtId="0" fontId="28" fillId="2" borderId="18" xfId="0" applyFont="1" applyFill="1" applyBorder="1" applyAlignment="1" applyProtection="1">
      <alignment horizontal="left" vertical="center"/>
      <protection locked="0"/>
    </xf>
    <xf numFmtId="0" fontId="39" fillId="3" borderId="97" xfId="0" applyFont="1" applyFill="1" applyBorder="1" applyAlignment="1" applyProtection="1">
      <alignment vertical="center" wrapText="1"/>
      <protection locked="0"/>
    </xf>
    <xf numFmtId="0" fontId="28" fillId="3" borderId="5" xfId="0" applyFont="1" applyFill="1" applyBorder="1">
      <alignment vertical="center"/>
    </xf>
    <xf numFmtId="0" fontId="28" fillId="3" borderId="6" xfId="0" applyFont="1" applyFill="1" applyBorder="1">
      <alignment vertical="center"/>
    </xf>
    <xf numFmtId="0" fontId="28" fillId="3" borderId="7" xfId="0" applyFont="1" applyFill="1" applyBorder="1">
      <alignment vertical="center"/>
    </xf>
    <xf numFmtId="0" fontId="28" fillId="3" borderId="16" xfId="0" applyFont="1" applyFill="1" applyBorder="1">
      <alignment vertical="center"/>
    </xf>
    <xf numFmtId="0" fontId="28" fillId="3" borderId="17" xfId="0" applyFont="1" applyFill="1" applyBorder="1">
      <alignment vertical="center"/>
    </xf>
    <xf numFmtId="0" fontId="28" fillId="3" borderId="18" xfId="0" applyFont="1" applyFill="1" applyBorder="1">
      <alignment vertical="center"/>
    </xf>
    <xf numFmtId="0" fontId="28" fillId="2" borderId="18" xfId="0" applyFont="1" applyFill="1" applyBorder="1" applyAlignment="1" applyProtection="1">
      <alignment vertical="center" shrinkToFit="1"/>
      <protection locked="0"/>
    </xf>
    <xf numFmtId="0" fontId="28" fillId="9" borderId="6" xfId="0" applyFont="1" applyFill="1" applyBorder="1" applyAlignment="1">
      <alignment horizontal="center" vertical="center" wrapText="1" shrinkToFit="1"/>
    </xf>
    <xf numFmtId="0" fontId="28" fillId="9" borderId="17" xfId="0" applyFont="1" applyFill="1" applyBorder="1" applyAlignment="1">
      <alignment horizontal="center" vertical="center" wrapText="1"/>
    </xf>
    <xf numFmtId="0" fontId="28" fillId="3" borderId="17" xfId="0" applyFont="1" applyFill="1" applyBorder="1" applyAlignment="1" applyProtection="1">
      <alignment horizontal="center" vertical="center" shrinkToFit="1"/>
      <protection locked="0"/>
    </xf>
    <xf numFmtId="0" fontId="28" fillId="3" borderId="18" xfId="0" applyFont="1" applyFill="1" applyBorder="1" applyAlignment="1" applyProtection="1">
      <alignment horizontal="center" vertical="center" shrinkToFit="1"/>
      <protection locked="0"/>
    </xf>
    <xf numFmtId="0" fontId="28" fillId="9" borderId="222" xfId="0" applyFont="1" applyFill="1" applyBorder="1">
      <alignment vertical="center"/>
    </xf>
    <xf numFmtId="0" fontId="28" fillId="3" borderId="17" xfId="0" applyFont="1" applyFill="1" applyBorder="1" applyProtection="1">
      <alignment vertical="center"/>
      <protection locked="0"/>
    </xf>
    <xf numFmtId="0" fontId="28" fillId="3" borderId="18" xfId="0" applyFont="1" applyFill="1" applyBorder="1" applyProtection="1">
      <alignment vertical="center"/>
      <protection locked="0"/>
    </xf>
    <xf numFmtId="0" fontId="28" fillId="0" borderId="223" xfId="0" applyFont="1" applyBorder="1">
      <alignment vertical="center"/>
    </xf>
    <xf numFmtId="0" fontId="28" fillId="0" borderId="224" xfId="0" applyFont="1" applyBorder="1">
      <alignment vertical="center"/>
    </xf>
    <xf numFmtId="0" fontId="28" fillId="3" borderId="24" xfId="0" applyFont="1" applyFill="1" applyBorder="1" applyAlignment="1" applyProtection="1">
      <alignment vertical="center" shrinkToFit="1"/>
      <protection locked="0"/>
    </xf>
    <xf numFmtId="0" fontId="28" fillId="3" borderId="206" xfId="0" applyFont="1" applyFill="1" applyBorder="1" applyAlignment="1" applyProtection="1">
      <alignment vertical="center" shrinkToFit="1"/>
      <protection locked="0"/>
    </xf>
    <xf numFmtId="0" fontId="28" fillId="3" borderId="207" xfId="0" applyFont="1" applyFill="1" applyBorder="1" applyAlignment="1" applyProtection="1">
      <alignment vertical="center" shrinkToFit="1"/>
      <protection locked="0"/>
    </xf>
    <xf numFmtId="0" fontId="28" fillId="3" borderId="208" xfId="0" applyFont="1" applyFill="1" applyBorder="1" applyAlignment="1" applyProtection="1">
      <alignment vertical="center" shrinkToFit="1"/>
      <protection locked="0"/>
    </xf>
    <xf numFmtId="0" fontId="28" fillId="2" borderId="93" xfId="0" applyFont="1" applyFill="1" applyBorder="1" applyAlignment="1" applyProtection="1">
      <alignment vertical="center" shrinkToFit="1"/>
      <protection locked="0"/>
    </xf>
    <xf numFmtId="0" fontId="28" fillId="2" borderId="63" xfId="0" applyFont="1" applyFill="1" applyBorder="1" applyAlignment="1" applyProtection="1">
      <alignment vertical="center" shrinkToFit="1"/>
      <protection locked="0"/>
    </xf>
    <xf numFmtId="0" fontId="28" fillId="2" borderId="94" xfId="0" applyFont="1" applyFill="1" applyBorder="1" applyAlignment="1" applyProtection="1">
      <alignment vertical="center" shrinkToFit="1"/>
      <protection locked="0"/>
    </xf>
    <xf numFmtId="0" fontId="28" fillId="0" borderId="26" xfId="0" applyFont="1" applyBorder="1" applyAlignment="1" applyProtection="1">
      <alignment vertical="center" shrinkToFit="1"/>
      <protection locked="0"/>
    </xf>
    <xf numFmtId="0" fontId="28" fillId="0" borderId="63" xfId="0" applyFont="1" applyBorder="1" applyAlignment="1" applyProtection="1">
      <alignment vertical="center" shrinkToFit="1"/>
      <protection locked="0"/>
    </xf>
    <xf numFmtId="0" fontId="28" fillId="0" borderId="27" xfId="0" applyFont="1" applyBorder="1" applyAlignment="1" applyProtection="1">
      <alignment vertical="center" shrinkToFit="1"/>
      <protection locked="0"/>
    </xf>
    <xf numFmtId="0" fontId="28" fillId="9" borderId="41" xfId="0" applyFont="1" applyFill="1" applyBorder="1" applyAlignment="1">
      <alignment horizontal="center" vertical="center"/>
    </xf>
    <xf numFmtId="0" fontId="28" fillId="9" borderId="6" xfId="0" applyFont="1" applyFill="1" applyBorder="1" applyAlignment="1">
      <alignment horizontal="center" vertical="center" wrapText="1"/>
    </xf>
    <xf numFmtId="0" fontId="28" fillId="9" borderId="13" xfId="0" applyFont="1" applyFill="1" applyBorder="1" applyAlignment="1">
      <alignment vertical="center" wrapText="1"/>
    </xf>
    <xf numFmtId="0" fontId="28" fillId="9" borderId="10" xfId="0" applyFont="1" applyFill="1" applyBorder="1" applyAlignment="1">
      <alignment vertical="center" wrapText="1"/>
    </xf>
    <xf numFmtId="0" fontId="39" fillId="2" borderId="118" xfId="0" applyFont="1" applyFill="1" applyBorder="1" applyAlignment="1" applyProtection="1">
      <alignment vertical="center" wrapText="1"/>
      <protection locked="0"/>
    </xf>
    <xf numFmtId="0" fontId="39" fillId="2" borderId="119" xfId="0" applyFont="1" applyFill="1" applyBorder="1" applyAlignment="1" applyProtection="1">
      <alignment vertical="center" wrapText="1"/>
      <protection locked="0"/>
    </xf>
    <xf numFmtId="0" fontId="39" fillId="2" borderId="120" xfId="0" applyFont="1" applyFill="1" applyBorder="1" applyAlignment="1" applyProtection="1">
      <alignment vertical="center" wrapText="1"/>
      <protection locked="0"/>
    </xf>
    <xf numFmtId="0" fontId="39" fillId="2" borderId="162"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9" fillId="2" borderId="163" xfId="0" applyFont="1" applyFill="1" applyBorder="1" applyAlignment="1" applyProtection="1">
      <alignment vertical="center" wrapText="1"/>
      <protection locked="0"/>
    </xf>
    <xf numFmtId="0" fontId="39" fillId="2" borderId="121" xfId="0" applyFont="1" applyFill="1" applyBorder="1" applyAlignment="1" applyProtection="1">
      <alignment vertical="center" wrapText="1"/>
      <protection locked="0"/>
    </xf>
    <xf numFmtId="0" fontId="39" fillId="2" borderId="122" xfId="0" applyFont="1" applyFill="1" applyBorder="1" applyAlignment="1" applyProtection="1">
      <alignment vertical="center" wrapText="1"/>
      <protection locked="0"/>
    </xf>
    <xf numFmtId="0" fontId="39" fillId="2" borderId="97" xfId="0" applyFont="1" applyFill="1" applyBorder="1" applyAlignment="1" applyProtection="1">
      <alignment vertical="center" wrapText="1"/>
      <protection locked="0"/>
    </xf>
    <xf numFmtId="0" fontId="28" fillId="0" borderId="7" xfId="0" applyFont="1" applyBorder="1">
      <alignment vertical="center"/>
    </xf>
    <xf numFmtId="0" fontId="28" fillId="3" borderId="168" xfId="0" applyFont="1" applyFill="1" applyBorder="1" applyAlignment="1" applyProtection="1">
      <alignment vertical="center" shrinkToFit="1"/>
      <protection locked="0"/>
    </xf>
    <xf numFmtId="0" fontId="28" fillId="2" borderId="111" xfId="0" applyFont="1" applyFill="1" applyBorder="1" applyAlignment="1" applyProtection="1">
      <alignment horizontal="center" vertical="center" wrapText="1"/>
      <protection locked="0"/>
    </xf>
    <xf numFmtId="0" fontId="28" fillId="2" borderId="89" xfId="0" applyFont="1" applyFill="1" applyBorder="1" applyAlignment="1" applyProtection="1">
      <alignment horizontal="center" vertical="center" wrapText="1"/>
      <protection locked="0"/>
    </xf>
    <xf numFmtId="0" fontId="28" fillId="2" borderId="164"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shrinkToFit="1"/>
      <protection locked="0"/>
    </xf>
    <xf numFmtId="0" fontId="28" fillId="0" borderId="4" xfId="0" applyFont="1" applyBorder="1" applyAlignment="1" applyProtection="1">
      <alignment vertical="center" wrapText="1"/>
      <protection locked="0"/>
    </xf>
    <xf numFmtId="0" fontId="28" fillId="9" borderId="11" xfId="0" applyFont="1" applyFill="1" applyBorder="1" applyAlignment="1">
      <alignment vertical="center" wrapText="1"/>
    </xf>
    <xf numFmtId="0" fontId="28" fillId="9" borderId="222" xfId="0" applyFont="1" applyFill="1" applyBorder="1" applyAlignment="1">
      <alignment vertical="center" wrapText="1"/>
    </xf>
    <xf numFmtId="0" fontId="28" fillId="9" borderId="8"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9" xfId="0" applyFont="1" applyFill="1" applyBorder="1" applyAlignment="1">
      <alignment horizontal="center" vertical="center" wrapText="1"/>
    </xf>
    <xf numFmtId="0" fontId="28" fillId="2" borderId="111" xfId="0" applyFont="1" applyFill="1" applyBorder="1" applyAlignment="1" applyProtection="1">
      <alignment horizontal="center" vertical="center"/>
      <protection locked="0"/>
    </xf>
    <xf numFmtId="0" fontId="28" fillId="2" borderId="89" xfId="0" applyFont="1" applyFill="1" applyBorder="1" applyAlignment="1" applyProtection="1">
      <alignment horizontal="center" vertical="center"/>
      <protection locked="0"/>
    </xf>
    <xf numFmtId="0" fontId="28" fillId="2" borderId="96" xfId="0" applyFont="1" applyFill="1" applyBorder="1" applyAlignment="1" applyProtection="1">
      <alignment horizontal="center" vertical="center"/>
      <protection locked="0"/>
    </xf>
    <xf numFmtId="0" fontId="39" fillId="9" borderId="17" xfId="0" applyFont="1" applyFill="1" applyBorder="1" applyAlignment="1">
      <alignment horizontal="center" vertical="center"/>
    </xf>
    <xf numFmtId="0" fontId="28" fillId="9" borderId="148" xfId="0" applyFont="1" applyFill="1" applyBorder="1" applyAlignment="1">
      <alignment vertical="center" shrinkToFit="1"/>
    </xf>
    <xf numFmtId="0" fontId="28" fillId="9" borderId="149" xfId="0" applyFont="1" applyFill="1" applyBorder="1" applyAlignment="1">
      <alignment vertical="center" shrinkToFit="1"/>
    </xf>
    <xf numFmtId="0" fontId="28" fillId="9" borderId="150" xfId="0" applyFont="1" applyFill="1" applyBorder="1" applyAlignment="1">
      <alignment vertical="center" shrinkToFit="1"/>
    </xf>
    <xf numFmtId="0" fontId="39" fillId="3" borderId="90" xfId="0" applyFont="1" applyFill="1" applyBorder="1" applyAlignment="1" applyProtection="1">
      <alignment vertical="center" wrapText="1"/>
      <protection locked="0"/>
    </xf>
    <xf numFmtId="0" fontId="28" fillId="9" borderId="8" xfId="0" applyFont="1" applyFill="1" applyBorder="1" applyAlignment="1">
      <alignment horizontal="center" vertical="center" shrinkToFit="1"/>
    </xf>
    <xf numFmtId="0" fontId="28" fillId="9" borderId="9" xfId="0" applyFont="1" applyFill="1" applyBorder="1" applyAlignment="1">
      <alignment horizontal="center" vertical="center" shrinkToFit="1"/>
    </xf>
    <xf numFmtId="0" fontId="28" fillId="9" borderId="10" xfId="0" applyFont="1" applyFill="1" applyBorder="1" applyAlignment="1">
      <alignment horizontal="center" vertical="center" shrinkToFit="1"/>
    </xf>
    <xf numFmtId="0" fontId="28" fillId="9" borderId="12" xfId="0" applyFont="1" applyFill="1" applyBorder="1" applyAlignment="1">
      <alignment horizontal="center" vertical="center" shrinkToFit="1"/>
    </xf>
    <xf numFmtId="0" fontId="28" fillId="2" borderId="25" xfId="0" applyFont="1" applyFill="1" applyBorder="1" applyAlignment="1" applyProtection="1">
      <alignment horizontal="center" vertical="center"/>
      <protection locked="0"/>
    </xf>
    <xf numFmtId="0" fontId="28" fillId="0" borderId="26" xfId="0" applyFont="1" applyBorder="1" applyAlignment="1" applyProtection="1">
      <alignment horizontal="center" vertical="center"/>
      <protection locked="0"/>
    </xf>
    <xf numFmtId="0" fontId="28" fillId="0" borderId="27" xfId="0" applyFont="1" applyBorder="1" applyAlignment="1" applyProtection="1">
      <alignment horizontal="center" vertical="center"/>
      <protection locked="0"/>
    </xf>
    <xf numFmtId="0" fontId="28" fillId="2" borderId="29" xfId="0" applyFont="1" applyFill="1" applyBorder="1" applyAlignment="1" applyProtection="1">
      <alignment horizontal="center" vertical="center"/>
      <protection locked="0"/>
    </xf>
    <xf numFmtId="0" fontId="28" fillId="0" borderId="30" xfId="0" applyFont="1" applyBorder="1" applyAlignment="1" applyProtection="1">
      <alignment horizontal="center" vertical="center"/>
      <protection locked="0"/>
    </xf>
    <xf numFmtId="0" fontId="28" fillId="0" borderId="31" xfId="0" applyFont="1" applyBorder="1" applyAlignment="1" applyProtection="1">
      <alignment horizontal="center" vertical="center"/>
      <protection locked="0"/>
    </xf>
    <xf numFmtId="0" fontId="28" fillId="2" borderId="38" xfId="0" applyFont="1" applyFill="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0" borderId="40" xfId="0" applyFont="1" applyBorder="1" applyAlignment="1" applyProtection="1">
      <alignment horizontal="center" vertical="center"/>
      <protection locked="0"/>
    </xf>
    <xf numFmtId="0" fontId="28" fillId="9" borderId="30" xfId="0" applyFont="1" applyFill="1" applyBorder="1">
      <alignment vertical="center"/>
    </xf>
    <xf numFmtId="0" fontId="28" fillId="9" borderId="31" xfId="0" applyFont="1" applyFill="1" applyBorder="1">
      <alignment vertical="center"/>
    </xf>
    <xf numFmtId="0" fontId="28" fillId="9" borderId="28" xfId="0" applyFont="1" applyFill="1" applyBorder="1" applyAlignment="1">
      <alignment vertical="center" shrinkToFit="1"/>
    </xf>
    <xf numFmtId="0" fontId="28" fillId="9" borderId="219" xfId="0" applyFont="1" applyFill="1" applyBorder="1">
      <alignment vertical="center"/>
    </xf>
    <xf numFmtId="0" fontId="28" fillId="9" borderId="220" xfId="0" applyFont="1" applyFill="1" applyBorder="1">
      <alignment vertical="center"/>
    </xf>
    <xf numFmtId="0" fontId="28" fillId="9" borderId="221" xfId="0" applyFont="1" applyFill="1" applyBorder="1">
      <alignment vertical="center"/>
    </xf>
    <xf numFmtId="0" fontId="39" fillId="3" borderId="4" xfId="0" applyFont="1" applyFill="1" applyBorder="1" applyAlignment="1" applyProtection="1">
      <alignment vertical="center" shrinkToFit="1"/>
      <protection locked="0"/>
    </xf>
    <xf numFmtId="0" fontId="39" fillId="3" borderId="16" xfId="0" applyFont="1" applyFill="1" applyBorder="1" applyAlignment="1" applyProtection="1">
      <alignment vertical="center" shrinkToFit="1"/>
      <protection locked="0"/>
    </xf>
    <xf numFmtId="0" fontId="39" fillId="3" borderId="118" xfId="0" applyFont="1" applyFill="1" applyBorder="1" applyAlignment="1" applyProtection="1">
      <alignment vertical="center" wrapText="1"/>
      <protection locked="0"/>
    </xf>
    <xf numFmtId="0" fontId="39" fillId="3" borderId="119" xfId="0" applyFont="1" applyFill="1" applyBorder="1" applyAlignment="1" applyProtection="1">
      <alignment vertical="center" wrapText="1"/>
      <protection locked="0"/>
    </xf>
    <xf numFmtId="0" fontId="39" fillId="3" borderId="120" xfId="0" applyFont="1" applyFill="1" applyBorder="1" applyAlignment="1" applyProtection="1">
      <alignment vertical="center" wrapText="1"/>
      <protection locked="0"/>
    </xf>
    <xf numFmtId="0" fontId="28" fillId="3" borderId="118" xfId="0" applyFont="1" applyFill="1" applyBorder="1" applyAlignment="1" applyProtection="1">
      <alignment vertical="center" shrinkToFit="1"/>
      <protection locked="0"/>
    </xf>
    <xf numFmtId="0" fontId="28" fillId="0" borderId="119" xfId="0" applyFont="1" applyBorder="1" applyAlignment="1" applyProtection="1">
      <alignment vertical="center" shrinkToFit="1"/>
      <protection locked="0"/>
    </xf>
    <xf numFmtId="0" fontId="28" fillId="3" borderId="182" xfId="0" applyFont="1" applyFill="1" applyBorder="1" applyAlignment="1" applyProtection="1">
      <alignment horizontal="center" vertical="center" shrinkToFit="1"/>
      <protection locked="0"/>
    </xf>
    <xf numFmtId="0" fontId="28" fillId="9" borderId="14" xfId="0" applyFont="1" applyFill="1" applyBorder="1" applyAlignment="1">
      <alignment horizontal="center" vertical="center" shrinkToFit="1"/>
    </xf>
    <xf numFmtId="0" fontId="28" fillId="0" borderId="148" xfId="0" applyFont="1" applyBorder="1" applyAlignment="1">
      <alignment horizontal="center" vertical="center"/>
    </xf>
    <xf numFmtId="0" fontId="28" fillId="0" borderId="149" xfId="0" applyFont="1" applyBorder="1" applyAlignment="1">
      <alignment horizontal="center" vertical="center"/>
    </xf>
    <xf numFmtId="0" fontId="28" fillId="0" borderId="150" xfId="0" applyFont="1" applyBorder="1" applyAlignment="1">
      <alignment horizontal="center" vertical="center"/>
    </xf>
    <xf numFmtId="0" fontId="28" fillId="9" borderId="184" xfId="0" applyFont="1" applyFill="1" applyBorder="1">
      <alignment vertical="center"/>
    </xf>
    <xf numFmtId="0" fontId="38" fillId="3"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3" borderId="16" xfId="0" applyFont="1" applyFill="1" applyBorder="1" applyAlignment="1" applyProtection="1">
      <alignment horizontal="center" vertical="center"/>
      <protection locked="0"/>
    </xf>
    <xf numFmtId="0" fontId="28" fillId="2" borderId="16" xfId="0" applyFont="1" applyFill="1" applyBorder="1" applyAlignment="1" applyProtection="1">
      <alignment vertical="center" wrapText="1"/>
      <protection locked="0"/>
    </xf>
    <xf numFmtId="0" fontId="28" fillId="2" borderId="17" xfId="0" applyFont="1" applyFill="1" applyBorder="1" applyAlignment="1" applyProtection="1">
      <alignment vertical="center" wrapText="1"/>
      <protection locked="0"/>
    </xf>
    <xf numFmtId="0" fontId="28" fillId="2" borderId="18" xfId="0" applyFont="1" applyFill="1" applyBorder="1" applyAlignment="1" applyProtection="1">
      <alignment vertical="center" wrapText="1"/>
      <protection locked="0"/>
    </xf>
    <xf numFmtId="0" fontId="38" fillId="9" borderId="4" xfId="0" applyFont="1" applyFill="1" applyBorder="1" applyAlignment="1">
      <alignment vertical="center" wrapText="1"/>
    </xf>
    <xf numFmtId="0" fontId="38" fillId="9" borderId="4" xfId="0" applyFont="1" applyFill="1" applyBorder="1">
      <alignment vertical="center"/>
    </xf>
    <xf numFmtId="0" fontId="28" fillId="2" borderId="116" xfId="0" applyFont="1" applyFill="1" applyBorder="1" applyProtection="1">
      <alignment vertical="center"/>
      <protection locked="0"/>
    </xf>
    <xf numFmtId="0" fontId="28" fillId="2" borderId="117" xfId="0" applyFont="1" applyFill="1" applyBorder="1" applyProtection="1">
      <alignment vertical="center"/>
      <protection locked="0"/>
    </xf>
    <xf numFmtId="0" fontId="28" fillId="3" borderId="293" xfId="0" applyFont="1" applyFill="1" applyBorder="1" applyAlignment="1" applyProtection="1">
      <alignment vertical="center" shrinkToFit="1"/>
      <protection locked="0"/>
    </xf>
    <xf numFmtId="0" fontId="28" fillId="3" borderId="149" xfId="0" applyFont="1" applyFill="1" applyBorder="1" applyAlignment="1" applyProtection="1">
      <alignment vertical="center" shrinkToFit="1"/>
      <protection locked="0"/>
    </xf>
    <xf numFmtId="0" fontId="28" fillId="3" borderId="294" xfId="0" applyFont="1" applyFill="1" applyBorder="1" applyAlignment="1" applyProtection="1">
      <alignment vertical="center" shrinkToFit="1"/>
      <protection locked="0"/>
    </xf>
    <xf numFmtId="0" fontId="28" fillId="3" borderId="116" xfId="0" applyFont="1" applyFill="1" applyBorder="1" applyProtection="1">
      <alignment vertical="center"/>
      <protection locked="0"/>
    </xf>
    <xf numFmtId="0" fontId="28" fillId="3" borderId="117" xfId="0" applyFont="1" applyFill="1" applyBorder="1" applyProtection="1">
      <alignment vertical="center"/>
      <protection locked="0"/>
    </xf>
    <xf numFmtId="0" fontId="28" fillId="2" borderId="293" xfId="0" applyFont="1" applyFill="1" applyBorder="1" applyProtection="1">
      <alignment vertical="center"/>
      <protection locked="0"/>
    </xf>
    <xf numFmtId="0" fontId="28" fillId="2" borderId="149" xfId="0" applyFont="1" applyFill="1" applyBorder="1" applyProtection="1">
      <alignment vertical="center"/>
      <protection locked="0"/>
    </xf>
    <xf numFmtId="0" fontId="28" fillId="2" borderId="294" xfId="0" applyFont="1" applyFill="1" applyBorder="1" applyProtection="1">
      <alignment vertical="center"/>
      <protection locked="0"/>
    </xf>
    <xf numFmtId="0" fontId="28" fillId="3" borderId="5" xfId="0" applyFont="1" applyFill="1" applyBorder="1" applyAlignment="1" applyProtection="1">
      <alignment horizontal="center" vertical="center"/>
      <protection locked="0"/>
    </xf>
    <xf numFmtId="0" fontId="28" fillId="3" borderId="7" xfId="0"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wrapText="1"/>
      <protection locked="0"/>
    </xf>
    <xf numFmtId="0" fontId="28" fillId="0" borderId="4" xfId="0" applyFont="1" applyBorder="1" applyAlignment="1" applyProtection="1">
      <alignment horizontal="center" vertical="center"/>
      <protection locked="0"/>
    </xf>
    <xf numFmtId="0" fontId="28" fillId="0" borderId="16" xfId="0" applyFont="1" applyBorder="1" applyAlignment="1" applyProtection="1">
      <alignment horizontal="center" vertical="center" shrinkToFit="1"/>
      <protection locked="0"/>
    </xf>
    <xf numFmtId="0" fontId="38" fillId="9" borderId="14" xfId="0" applyFont="1" applyFill="1" applyBorder="1" applyAlignment="1">
      <alignment horizontal="center" vertical="center" wrapText="1"/>
    </xf>
    <xf numFmtId="0" fontId="38" fillId="9" borderId="14" xfId="0" applyFont="1" applyFill="1" applyBorder="1" applyAlignment="1">
      <alignment horizontal="center" vertical="center"/>
    </xf>
    <xf numFmtId="0" fontId="28" fillId="9" borderId="25" xfId="0" applyFont="1" applyFill="1" applyBorder="1" applyAlignment="1">
      <alignment horizontal="center" vertical="center" wrapText="1"/>
    </xf>
    <xf numFmtId="0" fontId="39" fillId="9" borderId="91" xfId="0" applyFont="1" applyFill="1" applyBorder="1" applyAlignment="1">
      <alignment horizontal="left" vertical="center" wrapText="1"/>
    </xf>
    <xf numFmtId="0" fontId="39" fillId="9" borderId="82" xfId="0" applyFont="1" applyFill="1" applyBorder="1" applyAlignment="1">
      <alignment horizontal="left" vertical="center"/>
    </xf>
    <xf numFmtId="0" fontId="28" fillId="2" borderId="96" xfId="0" applyFont="1" applyFill="1" applyBorder="1" applyAlignment="1" applyProtection="1">
      <alignment horizontal="center" vertical="center" shrinkToFit="1"/>
      <protection locked="0"/>
    </xf>
    <xf numFmtId="0" fontId="28" fillId="2" borderId="79" xfId="0" applyFont="1" applyFill="1" applyBorder="1" applyAlignment="1" applyProtection="1">
      <alignment horizontal="center" vertical="center" shrinkToFit="1"/>
      <protection locked="0"/>
    </xf>
    <xf numFmtId="0" fontId="39" fillId="0" borderId="119" xfId="0" applyFont="1" applyBorder="1" applyProtection="1">
      <alignment vertical="center"/>
      <protection locked="0"/>
    </xf>
    <xf numFmtId="0" fontId="39" fillId="0" borderId="120" xfId="0" applyFont="1" applyBorder="1" applyProtection="1">
      <alignment vertical="center"/>
      <protection locked="0"/>
    </xf>
    <xf numFmtId="0" fontId="39" fillId="0" borderId="122" xfId="0" applyFont="1" applyBorder="1" applyProtection="1">
      <alignment vertical="center"/>
      <protection locked="0"/>
    </xf>
    <xf numFmtId="0" fontId="39" fillId="0" borderId="97" xfId="0" applyFont="1" applyBorder="1" applyProtection="1">
      <alignment vertical="center"/>
      <protection locked="0"/>
    </xf>
    <xf numFmtId="0" fontId="28" fillId="0" borderId="18" xfId="0" applyFont="1" applyBorder="1" applyAlignment="1" applyProtection="1">
      <alignment horizontal="center" vertical="center"/>
      <protection locked="0"/>
    </xf>
    <xf numFmtId="0" fontId="74" fillId="9" borderId="13" xfId="0" applyFont="1" applyFill="1" applyBorder="1">
      <alignment vertical="center"/>
    </xf>
    <xf numFmtId="0" fontId="74" fillId="9" borderId="4" xfId="0" applyFont="1" applyFill="1" applyBorder="1">
      <alignment vertical="center"/>
    </xf>
    <xf numFmtId="0" fontId="28" fillId="9" borderId="4" xfId="0" applyFont="1" applyFill="1" applyBorder="1" applyAlignment="1" applyProtection="1">
      <alignment horizontal="center" vertical="center"/>
      <protection locked="0"/>
    </xf>
    <xf numFmtId="0" fontId="28" fillId="3" borderId="31" xfId="0" applyFont="1" applyFill="1" applyBorder="1" applyProtection="1">
      <alignment vertical="center"/>
      <protection locked="0"/>
    </xf>
    <xf numFmtId="0" fontId="28" fillId="3" borderId="28" xfId="0" applyFont="1" applyFill="1" applyBorder="1" applyProtection="1">
      <alignment vertical="center"/>
      <protection locked="0"/>
    </xf>
    <xf numFmtId="0" fontId="28" fillId="3" borderId="79" xfId="0" applyFont="1" applyFill="1" applyBorder="1" applyProtection="1">
      <alignment vertical="center"/>
      <protection locked="0"/>
    </xf>
    <xf numFmtId="0" fontId="38" fillId="9" borderId="29" xfId="0" applyFont="1" applyFill="1" applyBorder="1" applyAlignment="1">
      <alignment vertical="center" shrinkToFit="1"/>
    </xf>
    <xf numFmtId="0" fontId="38" fillId="9" borderId="30" xfId="0" applyFont="1" applyFill="1" applyBorder="1" applyAlignment="1">
      <alignment vertical="center" shrinkToFit="1"/>
    </xf>
    <xf numFmtId="0" fontId="38" fillId="9" borderId="230" xfId="0" applyFont="1" applyFill="1" applyBorder="1" applyAlignment="1">
      <alignment vertical="center" shrinkToFit="1"/>
    </xf>
    <xf numFmtId="0" fontId="39" fillId="3" borderId="126" xfId="0" applyFont="1" applyFill="1" applyBorder="1" applyAlignment="1" applyProtection="1">
      <alignment vertical="center" shrinkToFit="1"/>
      <protection locked="0"/>
    </xf>
    <xf numFmtId="0" fontId="39" fillId="3" borderId="127" xfId="0" applyFont="1" applyFill="1" applyBorder="1" applyAlignment="1" applyProtection="1">
      <alignment vertical="center" shrinkToFit="1"/>
      <protection locked="0"/>
    </xf>
    <xf numFmtId="0" fontId="39" fillId="3" borderId="128" xfId="0" applyFont="1" applyFill="1" applyBorder="1" applyAlignment="1" applyProtection="1">
      <alignment vertical="center" shrinkToFit="1"/>
      <protection locked="0"/>
    </xf>
    <xf numFmtId="0" fontId="28" fillId="2" borderId="13" xfId="0" applyFont="1" applyFill="1" applyBorder="1" applyProtection="1">
      <alignment vertical="center"/>
      <protection locked="0"/>
    </xf>
    <xf numFmtId="0" fontId="28" fillId="2" borderId="120" xfId="0" applyFont="1" applyFill="1" applyBorder="1" applyProtection="1">
      <alignment vertical="center"/>
      <protection locked="0"/>
    </xf>
    <xf numFmtId="0" fontId="39" fillId="9" borderId="6" xfId="0" applyFont="1" applyFill="1" applyBorder="1" applyAlignment="1">
      <alignment horizontal="center" vertical="center"/>
    </xf>
    <xf numFmtId="0" fontId="39" fillId="9" borderId="7" xfId="0" applyFont="1" applyFill="1" applyBorder="1" applyAlignment="1">
      <alignment horizontal="center" vertical="center"/>
    </xf>
    <xf numFmtId="0" fontId="28" fillId="0" borderId="8" xfId="0" applyFont="1" applyBorder="1" applyAlignment="1">
      <alignment horizontal="center" vertical="center"/>
    </xf>
    <xf numFmtId="0" fontId="39" fillId="3" borderId="4" xfId="0" applyFont="1" applyFill="1" applyBorder="1" applyAlignment="1" applyProtection="1">
      <alignment horizontal="center" vertical="center" wrapText="1"/>
      <protection locked="0"/>
    </xf>
    <xf numFmtId="0" fontId="38" fillId="9" borderId="91" xfId="0" applyFont="1" applyFill="1" applyBorder="1" applyAlignment="1">
      <alignment vertical="center" shrinkToFit="1"/>
    </xf>
    <xf numFmtId="0" fontId="38" fillId="9" borderId="82" xfId="0" applyFont="1" applyFill="1" applyBorder="1" applyAlignment="1">
      <alignment vertical="center" shrinkToFit="1"/>
    </xf>
    <xf numFmtId="0" fontId="28" fillId="9" borderId="82" xfId="0" applyFont="1" applyFill="1" applyBorder="1" applyAlignment="1">
      <alignment vertical="center" shrinkToFit="1"/>
    </xf>
    <xf numFmtId="0" fontId="39" fillId="2" borderId="111" xfId="0" applyFont="1" applyFill="1" applyBorder="1" applyAlignment="1" applyProtection="1">
      <alignment horizontal="center" vertical="center" shrinkToFit="1"/>
      <protection locked="0"/>
    </xf>
    <xf numFmtId="0" fontId="39" fillId="2" borderId="89" xfId="0" applyFont="1" applyFill="1" applyBorder="1" applyAlignment="1" applyProtection="1">
      <alignment horizontal="center" vertical="center" shrinkToFit="1"/>
      <protection locked="0"/>
    </xf>
    <xf numFmtId="0" fontId="0" fillId="0" borderId="11" xfId="0" applyBorder="1" applyAlignment="1" applyProtection="1">
      <alignment horizontal="center" vertical="center"/>
    </xf>
    <xf numFmtId="0" fontId="72" fillId="14" borderId="263" xfId="0" applyFont="1" applyFill="1" applyBorder="1" applyAlignment="1" applyProtection="1">
      <alignment horizontal="center" vertical="center"/>
    </xf>
    <xf numFmtId="0" fontId="72" fillId="14" borderId="264" xfId="0" applyFont="1" applyFill="1" applyBorder="1" applyAlignment="1" applyProtection="1">
      <alignment horizontal="center" vertical="center"/>
    </xf>
    <xf numFmtId="0" fontId="72" fillId="14" borderId="265" xfId="0" applyFont="1" applyFill="1" applyBorder="1" applyAlignment="1" applyProtection="1">
      <alignment horizontal="center" vertical="center"/>
    </xf>
    <xf numFmtId="0" fontId="71" fillId="9" borderId="4" xfId="0" applyFont="1" applyFill="1" applyBorder="1">
      <alignment vertical="center"/>
    </xf>
    <xf numFmtId="0" fontId="71" fillId="3" borderId="5" xfId="0" applyFont="1" applyFill="1" applyBorder="1" applyAlignment="1" applyProtection="1">
      <alignment horizontal="center" vertical="center"/>
      <protection locked="0"/>
    </xf>
    <xf numFmtId="0" fontId="71" fillId="3" borderId="7" xfId="0" applyFont="1" applyFill="1" applyBorder="1" applyAlignment="1" applyProtection="1">
      <alignment horizontal="center" vertical="center"/>
      <protection locked="0"/>
    </xf>
    <xf numFmtId="0" fontId="71" fillId="9" borderId="16" xfId="0" applyFont="1" applyFill="1" applyBorder="1">
      <alignment vertical="center"/>
    </xf>
    <xf numFmtId="0" fontId="71" fillId="9" borderId="4" xfId="0" applyFont="1" applyFill="1" applyBorder="1" applyAlignment="1">
      <alignment vertical="center" shrinkToFit="1"/>
    </xf>
    <xf numFmtId="0" fontId="71" fillId="3" borderId="16" xfId="0" applyFont="1" applyFill="1" applyBorder="1" applyAlignment="1" applyProtection="1">
      <alignment horizontal="center" vertical="center"/>
      <protection locked="0"/>
    </xf>
    <xf numFmtId="0" fontId="71" fillId="3" borderId="18" xfId="0" applyFont="1" applyFill="1" applyBorder="1" applyAlignment="1" applyProtection="1">
      <alignment horizontal="center" vertical="center"/>
      <protection locked="0"/>
    </xf>
    <xf numFmtId="0" fontId="48" fillId="3" borderId="269" xfId="0" applyFont="1" applyFill="1" applyBorder="1" applyAlignment="1" applyProtection="1">
      <alignment vertical="center" wrapText="1"/>
      <protection locked="0"/>
    </xf>
    <xf numFmtId="0" fontId="48" fillId="3" borderId="270" xfId="0" applyFont="1" applyFill="1" applyBorder="1" applyAlignment="1" applyProtection="1">
      <alignment vertical="center" wrapText="1"/>
      <protection locked="0"/>
    </xf>
    <xf numFmtId="0" fontId="48" fillId="3" borderId="271" xfId="0" applyFont="1" applyFill="1" applyBorder="1" applyAlignment="1" applyProtection="1">
      <alignment vertical="center" wrapText="1"/>
      <protection locked="0"/>
    </xf>
    <xf numFmtId="0" fontId="71" fillId="9" borderId="10" xfId="0" applyFont="1" applyFill="1" applyBorder="1">
      <alignment vertical="center"/>
    </xf>
    <xf numFmtId="0" fontId="71" fillId="9" borderId="11" xfId="0" applyFont="1" applyFill="1" applyBorder="1">
      <alignment vertical="center"/>
    </xf>
    <xf numFmtId="0" fontId="71" fillId="9" borderId="12" xfId="0" applyFont="1" applyFill="1" applyBorder="1">
      <alignment vertical="center"/>
    </xf>
    <xf numFmtId="0" fontId="71" fillId="3" borderId="116" xfId="0" applyFont="1" applyFill="1" applyBorder="1" applyAlignment="1">
      <alignment vertical="center" shrinkToFit="1"/>
    </xf>
    <xf numFmtId="0" fontId="71" fillId="3" borderId="117" xfId="0" applyFont="1" applyFill="1" applyBorder="1" applyAlignment="1">
      <alignment vertical="center" shrinkToFit="1"/>
    </xf>
    <xf numFmtId="0" fontId="71" fillId="3" borderId="116" xfId="0" applyFont="1" applyFill="1" applyBorder="1" applyAlignment="1" applyProtection="1">
      <alignment vertical="center" shrinkToFit="1"/>
      <protection locked="0"/>
    </xf>
    <xf numFmtId="0" fontId="71" fillId="3" borderId="117" xfId="0" applyFont="1" applyFill="1" applyBorder="1" applyAlignment="1" applyProtection="1">
      <alignment vertical="center" shrinkToFit="1"/>
      <protection locked="0"/>
    </xf>
    <xf numFmtId="0" fontId="48" fillId="3" borderId="111" xfId="0" applyFont="1" applyFill="1" applyBorder="1" applyAlignment="1" applyProtection="1">
      <alignment vertical="center" wrapText="1"/>
      <protection locked="0"/>
    </xf>
    <xf numFmtId="0" fontId="48" fillId="3" borderId="89" xfId="0" applyFont="1" applyFill="1" applyBorder="1" applyAlignment="1" applyProtection="1">
      <alignment vertical="center" wrapText="1"/>
      <protection locked="0"/>
    </xf>
    <xf numFmtId="0" fontId="48" fillId="3" borderId="96" xfId="0" applyFont="1" applyFill="1" applyBorder="1" applyAlignment="1" applyProtection="1">
      <alignment vertical="center" wrapText="1"/>
      <protection locked="0"/>
    </xf>
    <xf numFmtId="0" fontId="71" fillId="3" borderId="16" xfId="0" applyFont="1" applyFill="1" applyBorder="1">
      <alignment vertical="center"/>
    </xf>
    <xf numFmtId="0" fontId="71" fillId="3" borderId="17" xfId="0" applyFont="1" applyFill="1" applyBorder="1">
      <alignment vertical="center"/>
    </xf>
    <xf numFmtId="0" fontId="71" fillId="3" borderId="18" xfId="0" applyFont="1" applyFill="1" applyBorder="1">
      <alignment vertical="center"/>
    </xf>
    <xf numFmtId="0" fontId="71" fillId="3" borderId="111" xfId="0" applyFont="1" applyFill="1" applyBorder="1" applyAlignment="1">
      <alignment vertical="center" shrinkToFit="1"/>
    </xf>
    <xf numFmtId="0" fontId="71" fillId="3" borderId="96" xfId="0" applyFont="1" applyFill="1" applyBorder="1" applyAlignment="1">
      <alignment vertical="center" shrinkToFit="1"/>
    </xf>
    <xf numFmtId="0" fontId="71" fillId="0" borderId="11" xfId="0" applyFont="1" applyBorder="1">
      <alignment vertical="center"/>
    </xf>
    <xf numFmtId="0" fontId="71" fillId="3" borderId="121" xfId="0" applyFont="1" applyFill="1" applyBorder="1" applyAlignment="1">
      <alignment vertical="center" shrinkToFit="1"/>
    </xf>
    <xf numFmtId="0" fontId="71" fillId="3" borderId="122" xfId="0" applyFont="1" applyFill="1" applyBorder="1" applyAlignment="1">
      <alignment vertical="center" shrinkToFit="1"/>
    </xf>
    <xf numFmtId="0" fontId="71" fillId="3" borderId="97" xfId="0" applyFont="1" applyFill="1" applyBorder="1" applyAlignment="1">
      <alignment vertical="center" shrinkToFit="1"/>
    </xf>
    <xf numFmtId="0" fontId="71" fillId="0" borderId="17" xfId="0" applyFont="1" applyBorder="1">
      <alignment vertical="center"/>
    </xf>
    <xf numFmtId="0" fontId="71" fillId="3" borderId="116" xfId="0" applyFont="1" applyFill="1" applyBorder="1">
      <alignment vertical="center"/>
    </xf>
    <xf numFmtId="0" fontId="71" fillId="3" borderId="117" xfId="0" applyFont="1" applyFill="1" applyBorder="1">
      <alignment vertical="center"/>
    </xf>
    <xf numFmtId="0" fontId="71" fillId="9" borderId="16" xfId="0" applyFont="1" applyFill="1" applyBorder="1" applyAlignment="1">
      <alignment vertical="center" shrinkToFit="1"/>
    </xf>
    <xf numFmtId="0" fontId="71" fillId="0" borderId="17" xfId="0" applyFont="1" applyBorder="1" applyAlignment="1">
      <alignment vertical="center" shrinkToFit="1"/>
    </xf>
    <xf numFmtId="0" fontId="71" fillId="0" borderId="4" xfId="0" applyFont="1" applyBorder="1" applyAlignment="1">
      <alignment vertical="center" shrinkToFit="1"/>
    </xf>
    <xf numFmtId="0" fontId="71" fillId="3" borderId="111" xfId="0" applyFont="1" applyFill="1" applyBorder="1" applyAlignment="1">
      <alignment horizontal="center" vertical="center"/>
    </xf>
    <xf numFmtId="0" fontId="71" fillId="3" borderId="89" xfId="0" applyFont="1" applyFill="1" applyBorder="1" applyAlignment="1">
      <alignment horizontal="center" vertical="center"/>
    </xf>
    <xf numFmtId="0" fontId="71" fillId="3" borderId="96" xfId="0" applyFont="1" applyFill="1" applyBorder="1" applyAlignment="1">
      <alignment horizontal="center" vertical="center"/>
    </xf>
    <xf numFmtId="0" fontId="71" fillId="9" borderId="184" xfId="0" applyFont="1" applyFill="1" applyBorder="1">
      <alignment vertical="center"/>
    </xf>
    <xf numFmtId="0" fontId="71" fillId="9" borderId="17" xfId="0" applyFont="1" applyFill="1" applyBorder="1">
      <alignment vertical="center"/>
    </xf>
    <xf numFmtId="0" fontId="71" fillId="9" borderId="18" xfId="0" applyFont="1" applyFill="1" applyBorder="1">
      <alignment vertical="center"/>
    </xf>
    <xf numFmtId="0" fontId="71" fillId="9" borderId="182" xfId="0" applyFont="1" applyFill="1" applyBorder="1">
      <alignment vertical="center"/>
    </xf>
    <xf numFmtId="0" fontId="71" fillId="3" borderId="16" xfId="0" applyFont="1" applyFill="1" applyBorder="1" applyAlignment="1">
      <alignment horizontal="center" vertical="center" shrinkToFit="1"/>
    </xf>
    <xf numFmtId="0" fontId="71" fillId="3" borderId="17" xfId="0" applyFont="1" applyFill="1" applyBorder="1" applyAlignment="1">
      <alignment horizontal="center" vertical="center" shrinkToFit="1"/>
    </xf>
    <xf numFmtId="0" fontId="71" fillId="3" borderId="182" xfId="0" applyFont="1" applyFill="1" applyBorder="1" applyAlignment="1">
      <alignment horizontal="center" vertical="center" shrinkToFit="1"/>
    </xf>
    <xf numFmtId="0" fontId="71" fillId="0" borderId="148" xfId="0" applyFont="1" applyBorder="1" applyAlignment="1">
      <alignment horizontal="center" vertical="center"/>
    </xf>
    <xf numFmtId="0" fontId="71" fillId="0" borderId="149" xfId="0" applyFont="1" applyBorder="1" applyAlignment="1">
      <alignment horizontal="center" vertical="center"/>
    </xf>
    <xf numFmtId="0" fontId="71" fillId="0" borderId="150" xfId="0" applyFont="1" applyBorder="1" applyAlignment="1">
      <alignment horizontal="center" vertical="center"/>
    </xf>
    <xf numFmtId="0" fontId="71" fillId="2" borderId="16" xfId="0" applyFont="1" applyFill="1" applyBorder="1" applyAlignment="1">
      <alignment horizontal="center" vertical="center" shrinkToFit="1"/>
    </xf>
    <xf numFmtId="0" fontId="71" fillId="2" borderId="17" xfId="0" applyFont="1" applyFill="1" applyBorder="1" applyAlignment="1">
      <alignment horizontal="center" vertical="center" shrinkToFit="1"/>
    </xf>
    <xf numFmtId="0" fontId="71" fillId="2" borderId="18" xfId="0" applyFont="1" applyFill="1" applyBorder="1" applyAlignment="1">
      <alignment horizontal="center" vertical="center" shrinkToFit="1"/>
    </xf>
    <xf numFmtId="0" fontId="71" fillId="2" borderId="4" xfId="0" applyFont="1" applyFill="1" applyBorder="1" applyAlignment="1">
      <alignment horizontal="center" vertical="center" shrinkToFit="1"/>
    </xf>
    <xf numFmtId="0" fontId="71" fillId="0" borderId="16" xfId="0" applyFont="1" applyBorder="1" applyAlignment="1">
      <alignment horizontal="center" vertical="center" shrinkToFit="1"/>
    </xf>
    <xf numFmtId="0" fontId="71" fillId="9" borderId="4" xfId="0" applyFont="1" applyFill="1" applyBorder="1" applyAlignment="1">
      <alignment horizontal="center" vertical="center"/>
    </xf>
    <xf numFmtId="0" fontId="71" fillId="9" borderId="16" xfId="0" applyFont="1" applyFill="1" applyBorder="1" applyAlignment="1">
      <alignment horizontal="center" vertical="center"/>
    </xf>
    <xf numFmtId="0" fontId="71" fillId="9" borderId="17" xfId="0" applyFont="1" applyFill="1" applyBorder="1" applyAlignment="1">
      <alignment horizontal="center" vertical="center"/>
    </xf>
    <xf numFmtId="0" fontId="71" fillId="9" borderId="18" xfId="0" applyFont="1" applyFill="1" applyBorder="1" applyAlignment="1">
      <alignment horizontal="center" vertical="center"/>
    </xf>
    <xf numFmtId="0" fontId="71" fillId="9" borderId="14" xfId="0" applyFont="1" applyFill="1" applyBorder="1" applyAlignment="1">
      <alignment horizontal="center" vertical="center" shrinkToFit="1"/>
    </xf>
    <xf numFmtId="0" fontId="71" fillId="2" borderId="16" xfId="0"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4" xfId="0" applyFont="1" applyBorder="1" applyAlignment="1">
      <alignment horizontal="center" vertical="center"/>
    </xf>
    <xf numFmtId="0" fontId="71" fillId="9" borderId="7" xfId="0" applyFont="1" applyFill="1" applyBorder="1" applyAlignment="1">
      <alignment horizontal="center" vertical="center"/>
    </xf>
    <xf numFmtId="0" fontId="71" fillId="9" borderId="14" xfId="0" applyFont="1" applyFill="1" applyBorder="1" applyAlignment="1">
      <alignment horizontal="center" vertical="center"/>
    </xf>
    <xf numFmtId="0" fontId="71" fillId="9" borderId="16" xfId="0" applyFont="1" applyFill="1" applyBorder="1" applyAlignment="1">
      <alignment horizontal="center" vertical="center" wrapText="1"/>
    </xf>
    <xf numFmtId="0" fontId="71" fillId="9" borderId="17" xfId="0" applyFont="1" applyFill="1" applyBorder="1" applyAlignment="1">
      <alignment horizontal="center" vertical="center" wrapText="1"/>
    </xf>
    <xf numFmtId="0" fontId="71" fillId="9" borderId="18" xfId="0" applyFont="1" applyFill="1" applyBorder="1" applyAlignment="1">
      <alignment horizontal="center" vertical="center" wrapText="1"/>
    </xf>
    <xf numFmtId="0" fontId="71" fillId="9" borderId="14" xfId="0" applyFont="1" applyFill="1" applyBorder="1" applyAlignment="1">
      <alignment horizontal="center" vertical="center" wrapText="1"/>
    </xf>
    <xf numFmtId="0" fontId="28" fillId="2" borderId="16" xfId="0" applyFont="1" applyFill="1" applyBorder="1" applyAlignment="1">
      <alignment horizontal="center" vertical="center" shrinkToFit="1"/>
    </xf>
    <xf numFmtId="0" fontId="28" fillId="2" borderId="17" xfId="0" applyFont="1" applyFill="1" applyBorder="1" applyAlignment="1">
      <alignment horizontal="center" vertical="center" shrinkToFit="1"/>
    </xf>
    <xf numFmtId="0" fontId="28" fillId="2" borderId="18" xfId="0" applyFont="1" applyFill="1" applyBorder="1" applyAlignment="1">
      <alignment horizontal="center" vertical="center" shrinkToFit="1"/>
    </xf>
    <xf numFmtId="0" fontId="38" fillId="3" borderId="4" xfId="0" applyFont="1" applyFill="1" applyBorder="1" applyAlignment="1">
      <alignment horizontal="center" vertical="center" wrapText="1"/>
    </xf>
    <xf numFmtId="0" fontId="38" fillId="3" borderId="4" xfId="0" applyFont="1" applyFill="1" applyBorder="1" applyAlignment="1">
      <alignment horizontal="center" vertical="center"/>
    </xf>
    <xf numFmtId="0" fontId="38" fillId="3" borderId="16" xfId="0" applyFont="1" applyFill="1" applyBorder="1" applyAlignment="1">
      <alignment horizontal="center" vertical="center"/>
    </xf>
    <xf numFmtId="38" fontId="71" fillId="3" borderId="111" xfId="1" applyFont="1" applyFill="1" applyBorder="1" applyAlignment="1" applyProtection="1">
      <alignment vertical="center" shrinkToFit="1"/>
      <protection locked="0"/>
    </xf>
    <xf numFmtId="38" fontId="71" fillId="3" borderId="89" xfId="1" applyFont="1" applyFill="1" applyBorder="1" applyAlignment="1" applyProtection="1">
      <alignment vertical="center" shrinkToFit="1"/>
      <protection locked="0"/>
    </xf>
    <xf numFmtId="38" fontId="71" fillId="3" borderId="96" xfId="1" applyFont="1" applyFill="1" applyBorder="1" applyAlignment="1" applyProtection="1">
      <alignment vertical="center" shrinkToFit="1"/>
      <protection locked="0"/>
    </xf>
    <xf numFmtId="0" fontId="71" fillId="0" borderId="18" xfId="0" applyFont="1" applyBorder="1">
      <alignment vertical="center"/>
    </xf>
    <xf numFmtId="0" fontId="71" fillId="2" borderId="4"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1" fillId="2" borderId="18" xfId="0" applyFont="1" applyFill="1" applyBorder="1" applyAlignment="1" applyProtection="1">
      <alignment horizontal="center" vertical="center"/>
      <protection locked="0"/>
    </xf>
    <xf numFmtId="0" fontId="71" fillId="0" borderId="4" xfId="0" applyFont="1" applyBorder="1">
      <alignment vertical="center"/>
    </xf>
    <xf numFmtId="0" fontId="71" fillId="0" borderId="17" xfId="0" applyFont="1" applyBorder="1" applyAlignment="1">
      <alignment horizontal="center" vertical="center" shrinkToFit="1"/>
    </xf>
    <xf numFmtId="0" fontId="71" fillId="0" borderId="18" xfId="0" applyFont="1" applyBorder="1" applyAlignment="1">
      <alignment horizontal="center" vertical="center" shrinkToFit="1"/>
    </xf>
    <xf numFmtId="0" fontId="71" fillId="9" borderId="4" xfId="0" applyFont="1" applyFill="1" applyBorder="1" applyAlignment="1">
      <alignment vertical="center" wrapText="1"/>
    </xf>
    <xf numFmtId="0" fontId="71" fillId="9" borderId="25" xfId="0" applyFont="1" applyFill="1" applyBorder="1">
      <alignment vertical="center"/>
    </xf>
    <xf numFmtId="0" fontId="71" fillId="9" borderId="26" xfId="0" applyFont="1" applyFill="1" applyBorder="1">
      <alignment vertical="center"/>
    </xf>
    <xf numFmtId="0" fontId="71" fillId="9" borderId="27" xfId="0" applyFont="1" applyFill="1" applyBorder="1">
      <alignment vertical="center"/>
    </xf>
    <xf numFmtId="0" fontId="71" fillId="9" borderId="29" xfId="0" applyFont="1" applyFill="1" applyBorder="1">
      <alignment vertical="center"/>
    </xf>
    <xf numFmtId="0" fontId="71" fillId="9" borderId="30" xfId="0" applyFont="1" applyFill="1" applyBorder="1">
      <alignment vertical="center"/>
    </xf>
    <xf numFmtId="0" fontId="71" fillId="9" borderId="31" xfId="0" applyFont="1" applyFill="1" applyBorder="1">
      <alignment vertical="center"/>
    </xf>
    <xf numFmtId="0" fontId="71" fillId="9" borderId="28" xfId="0" applyFont="1" applyFill="1" applyBorder="1" applyAlignment="1">
      <alignment vertical="center" shrinkToFit="1"/>
    </xf>
    <xf numFmtId="0" fontId="71" fillId="9" borderId="219" xfId="0" applyFont="1" applyFill="1" applyBorder="1">
      <alignment vertical="center"/>
    </xf>
    <xf numFmtId="0" fontId="71" fillId="9" borderId="220" xfId="0" applyFont="1" applyFill="1" applyBorder="1">
      <alignment vertical="center"/>
    </xf>
    <xf numFmtId="0" fontId="71" fillId="9" borderId="221" xfId="0" applyFont="1" applyFill="1" applyBorder="1">
      <alignment vertical="center"/>
    </xf>
    <xf numFmtId="0" fontId="71" fillId="2" borderId="4" xfId="0" applyFont="1" applyFill="1" applyBorder="1" applyAlignment="1" applyProtection="1">
      <alignment horizontal="center" vertical="center" shrinkToFit="1"/>
      <protection locked="0"/>
    </xf>
    <xf numFmtId="0" fontId="71" fillId="2" borderId="16" xfId="0" applyFont="1" applyFill="1" applyBorder="1" applyAlignment="1" applyProtection="1">
      <alignment horizontal="center" vertical="center" shrinkToFit="1"/>
      <protection locked="0"/>
    </xf>
    <xf numFmtId="0" fontId="48" fillId="3" borderId="4" xfId="0" applyFont="1" applyFill="1" applyBorder="1" applyAlignment="1" applyProtection="1">
      <alignment vertical="center" shrinkToFit="1"/>
      <protection locked="0"/>
    </xf>
    <xf numFmtId="0" fontId="48" fillId="3" borderId="16" xfId="0" applyFont="1" applyFill="1" applyBorder="1" applyAlignment="1" applyProtection="1">
      <alignment vertical="center" shrinkToFit="1"/>
      <protection locked="0"/>
    </xf>
    <xf numFmtId="0" fontId="48" fillId="3" borderId="118" xfId="0" applyFont="1" applyFill="1" applyBorder="1" applyAlignment="1" applyProtection="1">
      <alignment vertical="center" wrapText="1"/>
      <protection locked="0"/>
    </xf>
    <xf numFmtId="0" fontId="48" fillId="3" borderId="119" xfId="0" applyFont="1" applyFill="1" applyBorder="1" applyAlignment="1" applyProtection="1">
      <alignment vertical="center" wrapText="1"/>
      <protection locked="0"/>
    </xf>
    <xf numFmtId="0" fontId="48" fillId="3" borderId="120" xfId="0" applyFont="1" applyFill="1" applyBorder="1" applyAlignment="1" applyProtection="1">
      <alignment vertical="center" wrapText="1"/>
      <protection locked="0"/>
    </xf>
    <xf numFmtId="0" fontId="48" fillId="3" borderId="121" xfId="0" applyFont="1" applyFill="1" applyBorder="1" applyAlignment="1" applyProtection="1">
      <alignment vertical="center" wrapText="1"/>
      <protection locked="0"/>
    </xf>
    <xf numFmtId="0" fontId="48" fillId="3" borderId="122" xfId="0" applyFont="1" applyFill="1" applyBorder="1" applyAlignment="1" applyProtection="1">
      <alignment vertical="center" wrapText="1"/>
      <protection locked="0"/>
    </xf>
    <xf numFmtId="0" fontId="48" fillId="3" borderId="97" xfId="0" applyFont="1" applyFill="1" applyBorder="1" applyAlignment="1" applyProtection="1">
      <alignment vertical="center" wrapText="1"/>
      <protection locked="0"/>
    </xf>
    <xf numFmtId="0" fontId="71" fillId="2" borderId="16" xfId="0" applyFont="1" applyFill="1" applyBorder="1" applyProtection="1">
      <alignment vertical="center"/>
      <protection locked="0"/>
    </xf>
    <xf numFmtId="0" fontId="71" fillId="2" borderId="17" xfId="0" applyFont="1" applyFill="1" applyBorder="1" applyProtection="1">
      <alignment vertical="center"/>
      <protection locked="0"/>
    </xf>
    <xf numFmtId="0" fontId="71" fillId="2" borderId="18" xfId="0" applyFont="1" applyFill="1" applyBorder="1" applyProtection="1">
      <alignment vertical="center"/>
      <protection locked="0"/>
    </xf>
    <xf numFmtId="0" fontId="71" fillId="3" borderId="118" xfId="0" applyFont="1" applyFill="1" applyBorder="1" applyAlignment="1">
      <alignment vertical="center" shrinkToFit="1"/>
    </xf>
    <xf numFmtId="0" fontId="71" fillId="0" borderId="119" xfId="0" applyFont="1" applyBorder="1" applyAlignment="1">
      <alignment vertical="center" shrinkToFit="1"/>
    </xf>
    <xf numFmtId="0" fontId="71" fillId="0" borderId="89" xfId="0" applyFont="1" applyBorder="1" applyAlignment="1">
      <alignment vertical="center" shrinkToFit="1"/>
    </xf>
    <xf numFmtId="0" fontId="71" fillId="0" borderId="96" xfId="0" applyFont="1" applyBorder="1" applyAlignment="1">
      <alignment vertical="center" shrinkToFit="1"/>
    </xf>
    <xf numFmtId="0" fontId="71" fillId="9" borderId="5" xfId="0" applyFont="1" applyFill="1" applyBorder="1" applyAlignment="1">
      <alignment horizontal="center" vertical="center" shrinkToFit="1"/>
    </xf>
    <xf numFmtId="0" fontId="71" fillId="9" borderId="7" xfId="0" applyFont="1" applyFill="1" applyBorder="1" applyAlignment="1">
      <alignment horizontal="center" vertical="center" shrinkToFit="1"/>
    </xf>
    <xf numFmtId="0" fontId="71" fillId="9" borderId="8" xfId="0" applyFont="1" applyFill="1" applyBorder="1" applyAlignment="1">
      <alignment horizontal="center" vertical="center" shrinkToFit="1"/>
    </xf>
    <xf numFmtId="0" fontId="71" fillId="9" borderId="9" xfId="0" applyFont="1" applyFill="1" applyBorder="1" applyAlignment="1">
      <alignment horizontal="center" vertical="center" shrinkToFit="1"/>
    </xf>
    <xf numFmtId="0" fontId="71" fillId="9" borderId="10" xfId="0" applyFont="1" applyFill="1" applyBorder="1" applyAlignment="1">
      <alignment horizontal="center" vertical="center" shrinkToFit="1"/>
    </xf>
    <xf numFmtId="0" fontId="71" fillId="9" borderId="12" xfId="0" applyFont="1" applyFill="1" applyBorder="1" applyAlignment="1">
      <alignment horizontal="center" vertical="center" shrinkToFit="1"/>
    </xf>
    <xf numFmtId="0" fontId="28" fillId="2" borderId="25"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29" xfId="0" applyFont="1" applyFill="1" applyBorder="1" applyAlignment="1">
      <alignment horizontal="center" vertical="center"/>
    </xf>
    <xf numFmtId="0" fontId="28" fillId="0" borderId="30" xfId="0" applyFont="1" applyBorder="1" applyAlignment="1">
      <alignment horizontal="center" vertical="center"/>
    </xf>
    <xf numFmtId="0" fontId="28" fillId="0" borderId="31" xfId="0" applyFont="1" applyBorder="1" applyAlignment="1">
      <alignment horizontal="center" vertical="center"/>
    </xf>
    <xf numFmtId="0" fontId="71" fillId="9" borderId="10" xfId="0" applyFont="1" applyFill="1" applyBorder="1" applyAlignment="1">
      <alignment vertical="center" wrapText="1"/>
    </xf>
    <xf numFmtId="0" fontId="71" fillId="9" borderId="11" xfId="0" applyFont="1" applyFill="1" applyBorder="1" applyAlignment="1">
      <alignment vertical="center" wrapText="1"/>
    </xf>
    <xf numFmtId="0" fontId="71" fillId="9" borderId="222" xfId="0" applyFont="1" applyFill="1" applyBorder="1" applyAlignment="1">
      <alignment vertical="center" wrapText="1"/>
    </xf>
    <xf numFmtId="0" fontId="48" fillId="3" borderId="111" xfId="0" applyFont="1" applyFill="1" applyBorder="1" applyAlignment="1">
      <alignment vertical="center" wrapText="1"/>
    </xf>
    <xf numFmtId="0" fontId="48" fillId="0" borderId="89" xfId="0" applyFont="1" applyBorder="1">
      <alignment vertical="center"/>
    </xf>
    <xf numFmtId="0" fontId="48" fillId="0" borderId="96" xfId="0" applyFont="1" applyBorder="1">
      <alignment vertical="center"/>
    </xf>
    <xf numFmtId="0" fontId="71" fillId="9" borderId="5" xfId="0" applyFont="1" applyFill="1" applyBorder="1" applyAlignment="1">
      <alignment horizontal="center" vertical="center" wrapText="1"/>
    </xf>
    <xf numFmtId="0" fontId="71" fillId="9" borderId="6" xfId="0" applyFont="1" applyFill="1" applyBorder="1" applyAlignment="1">
      <alignment horizontal="center" vertical="center" wrapText="1"/>
    </xf>
    <xf numFmtId="0" fontId="71" fillId="9" borderId="7" xfId="0" applyFont="1" applyFill="1" applyBorder="1" applyAlignment="1">
      <alignment horizontal="center" vertical="center" wrapText="1"/>
    </xf>
    <xf numFmtId="0" fontId="71" fillId="9" borderId="8" xfId="0" applyFont="1" applyFill="1" applyBorder="1" applyAlignment="1">
      <alignment horizontal="center" vertical="center" wrapText="1"/>
    </xf>
    <xf numFmtId="0" fontId="71" fillId="9" borderId="0" xfId="0" applyFont="1" applyFill="1" applyAlignment="1">
      <alignment horizontal="center" vertical="center" wrapText="1"/>
    </xf>
    <xf numFmtId="0" fontId="71" fillId="9" borderId="9" xfId="0" applyFont="1" applyFill="1" applyBorder="1" applyAlignment="1">
      <alignment horizontal="center" vertical="center" wrapText="1"/>
    </xf>
    <xf numFmtId="0" fontId="71" fillId="9" borderId="148" xfId="0" applyFont="1" applyFill="1" applyBorder="1" applyAlignment="1">
      <alignment vertical="center" shrinkToFit="1"/>
    </xf>
    <xf numFmtId="0" fontId="71" fillId="9" borderId="149" xfId="0" applyFont="1" applyFill="1" applyBorder="1" applyAlignment="1">
      <alignment vertical="center" shrinkToFit="1"/>
    </xf>
    <xf numFmtId="0" fontId="71" fillId="9" borderId="150" xfId="0" applyFont="1" applyFill="1" applyBorder="1" applyAlignment="1">
      <alignment vertical="center" shrinkToFit="1"/>
    </xf>
    <xf numFmtId="0" fontId="71" fillId="2" borderId="116" xfId="0" applyFont="1" applyFill="1" applyBorder="1" applyAlignment="1">
      <alignment horizontal="center" vertical="center" wrapText="1"/>
    </xf>
    <xf numFmtId="0" fontId="71" fillId="2" borderId="81" xfId="0" applyFont="1" applyFill="1" applyBorder="1" applyAlignment="1">
      <alignment horizontal="center" vertical="center" wrapText="1"/>
    </xf>
    <xf numFmtId="0" fontId="71" fillId="2" borderId="90" xfId="0" applyFont="1" applyFill="1" applyBorder="1" applyAlignment="1">
      <alignment horizontal="center" vertical="center" wrapText="1"/>
    </xf>
    <xf numFmtId="0" fontId="71" fillId="2" borderId="4" xfId="0" applyFont="1" applyFill="1" applyBorder="1" applyAlignment="1">
      <alignment horizontal="center" vertical="center" wrapText="1" shrinkToFit="1"/>
    </xf>
    <xf numFmtId="0" fontId="71" fillId="0" borderId="4" xfId="0" applyFont="1" applyBorder="1" applyAlignment="1">
      <alignment vertical="center" wrapText="1"/>
    </xf>
    <xf numFmtId="0" fontId="48" fillId="3" borderId="89" xfId="0" applyFont="1" applyFill="1" applyBorder="1" applyAlignment="1">
      <alignment vertical="center" wrapText="1"/>
    </xf>
    <xf numFmtId="0" fontId="71" fillId="0" borderId="89" xfId="0" applyFont="1" applyBorder="1" applyAlignment="1">
      <alignment vertical="center" wrapText="1"/>
    </xf>
    <xf numFmtId="0" fontId="71" fillId="0" borderId="96" xfId="0" applyFont="1" applyBorder="1" applyAlignment="1">
      <alignment vertical="center" wrapText="1"/>
    </xf>
    <xf numFmtId="0" fontId="71" fillId="2" borderId="117" xfId="0" applyFont="1" applyFill="1" applyBorder="1" applyAlignment="1">
      <alignment horizontal="center" vertical="center" wrapText="1"/>
    </xf>
    <xf numFmtId="0" fontId="71" fillId="9" borderId="14" xfId="0" applyFont="1" applyFill="1" applyBorder="1" applyAlignment="1">
      <alignment vertical="center" shrinkToFit="1"/>
    </xf>
    <xf numFmtId="0" fontId="71" fillId="9" borderId="148" xfId="0" applyFont="1" applyFill="1" applyBorder="1" applyAlignment="1">
      <alignment horizontal="center" vertical="center"/>
    </xf>
    <xf numFmtId="0" fontId="71" fillId="9" borderId="149" xfId="0" applyFont="1" applyFill="1" applyBorder="1" applyAlignment="1">
      <alignment horizontal="center" vertical="center"/>
    </xf>
    <xf numFmtId="0" fontId="71" fillId="9" borderId="150" xfId="0" applyFont="1" applyFill="1" applyBorder="1" applyAlignment="1">
      <alignment horizontal="center" vertical="center"/>
    </xf>
    <xf numFmtId="0" fontId="71" fillId="9" borderId="5" xfId="0" applyFont="1" applyFill="1" applyBorder="1" applyAlignment="1">
      <alignment horizontal="center" vertical="center"/>
    </xf>
    <xf numFmtId="0" fontId="71" fillId="9" borderId="6" xfId="0" applyFont="1" applyFill="1" applyBorder="1" applyAlignment="1">
      <alignment horizontal="center" vertical="center"/>
    </xf>
    <xf numFmtId="0" fontId="71" fillId="2" borderId="111" xfId="0" applyFont="1" applyFill="1" applyBorder="1" applyAlignment="1">
      <alignment vertical="center" shrinkToFit="1"/>
    </xf>
    <xf numFmtId="0" fontId="71" fillId="2" borderId="96" xfId="0" applyFont="1" applyFill="1" applyBorder="1" applyAlignment="1">
      <alignment vertical="center" shrinkToFit="1"/>
    </xf>
    <xf numFmtId="0" fontId="71" fillId="2" borderId="111" xfId="0" applyFont="1" applyFill="1" applyBorder="1" applyAlignment="1">
      <alignment horizontal="center" vertical="center"/>
    </xf>
    <xf numFmtId="0" fontId="71" fillId="2" borderId="89" xfId="0" applyFont="1" applyFill="1" applyBorder="1" applyAlignment="1">
      <alignment horizontal="center" vertical="center"/>
    </xf>
    <xf numFmtId="0" fontId="71" fillId="2" borderId="96" xfId="0" applyFont="1" applyFill="1" applyBorder="1" applyAlignment="1">
      <alignment horizontal="center" vertical="center"/>
    </xf>
    <xf numFmtId="0" fontId="48" fillId="9" borderId="16" xfId="0" applyFont="1" applyFill="1" applyBorder="1" applyAlignment="1">
      <alignment horizontal="center" vertical="center" wrapText="1"/>
    </xf>
    <xf numFmtId="0" fontId="71" fillId="9" borderId="13" xfId="0" applyFont="1" applyFill="1" applyBorder="1" applyAlignment="1">
      <alignment vertical="center" wrapText="1"/>
    </xf>
    <xf numFmtId="0" fontId="71" fillId="9" borderId="16" xfId="0" applyFont="1" applyFill="1" applyBorder="1" applyAlignment="1">
      <alignment vertical="center" wrapText="1"/>
    </xf>
    <xf numFmtId="0" fontId="48" fillId="2" borderId="118" xfId="0" applyFont="1" applyFill="1" applyBorder="1" applyAlignment="1">
      <alignment vertical="center" wrapText="1"/>
    </xf>
    <xf numFmtId="0" fontId="48" fillId="2" borderId="119" xfId="0" applyFont="1" applyFill="1" applyBorder="1" applyAlignment="1">
      <alignment vertical="center" wrapText="1"/>
    </xf>
    <xf numFmtId="0" fontId="48" fillId="2" borderId="120" xfId="0" applyFont="1" applyFill="1" applyBorder="1" applyAlignment="1">
      <alignment vertical="center" wrapText="1"/>
    </xf>
    <xf numFmtId="0" fontId="48" fillId="2" borderId="162" xfId="0" applyFont="1" applyFill="1" applyBorder="1" applyAlignment="1">
      <alignment vertical="center" wrapText="1"/>
    </xf>
    <xf numFmtId="0" fontId="48" fillId="2" borderId="0" xfId="0" applyFont="1" applyFill="1" applyAlignment="1">
      <alignment vertical="center" wrapText="1"/>
    </xf>
    <xf numFmtId="0" fontId="48" fillId="2" borderId="163" xfId="0" applyFont="1" applyFill="1" applyBorder="1" applyAlignment="1">
      <alignment vertical="center" wrapText="1"/>
    </xf>
    <xf numFmtId="0" fontId="48" fillId="2" borderId="121" xfId="0" applyFont="1" applyFill="1" applyBorder="1" applyAlignment="1">
      <alignment vertical="center" wrapText="1"/>
    </xf>
    <xf numFmtId="0" fontId="48" fillId="2" borderId="122" xfId="0" applyFont="1" applyFill="1" applyBorder="1" applyAlignment="1">
      <alignment vertical="center" wrapText="1"/>
    </xf>
    <xf numFmtId="0" fontId="48" fillId="2" borderId="97" xfId="0" applyFont="1" applyFill="1" applyBorder="1" applyAlignment="1">
      <alignment vertical="center" wrapText="1"/>
    </xf>
    <xf numFmtId="0" fontId="71" fillId="2" borderId="4" xfId="0" applyFont="1" applyFill="1" applyBorder="1" applyAlignment="1">
      <alignment horizontal="center" vertical="center"/>
    </xf>
    <xf numFmtId="0" fontId="71" fillId="9" borderId="4" xfId="0" applyFont="1" applyFill="1" applyBorder="1" applyAlignment="1">
      <alignment horizontal="center" vertical="center" wrapText="1"/>
    </xf>
    <xf numFmtId="0" fontId="71" fillId="0" borderId="6" xfId="0" applyFont="1" applyBorder="1">
      <alignment vertical="center"/>
    </xf>
    <xf numFmtId="0" fontId="71" fillId="0" borderId="7" xfId="0" applyFont="1" applyBorder="1">
      <alignment vertical="center"/>
    </xf>
    <xf numFmtId="0" fontId="28" fillId="2" borderId="5" xfId="0" applyFont="1" applyFill="1" applyBorder="1" applyAlignment="1">
      <alignment horizontal="center" vertical="center" shrinkToFit="1"/>
    </xf>
    <xf numFmtId="0" fontId="28" fillId="2" borderId="6" xfId="0" applyFont="1" applyFill="1" applyBorder="1" applyAlignment="1">
      <alignment horizontal="center" vertical="center" shrinkToFit="1"/>
    </xf>
    <xf numFmtId="0" fontId="28" fillId="2" borderId="10" xfId="0" applyFont="1" applyFill="1" applyBorder="1" applyAlignment="1">
      <alignment horizontal="center" vertical="center" shrinkToFit="1"/>
    </xf>
    <xf numFmtId="0" fontId="28" fillId="2" borderId="11" xfId="0" applyFont="1" applyFill="1" applyBorder="1" applyAlignment="1">
      <alignment horizontal="center" vertical="center" shrinkToFit="1"/>
    </xf>
    <xf numFmtId="0" fontId="28" fillId="3" borderId="168" xfId="0" applyFont="1" applyFill="1" applyBorder="1" applyAlignment="1">
      <alignment vertical="center" shrinkToFit="1"/>
    </xf>
    <xf numFmtId="0" fontId="28" fillId="3" borderId="4" xfId="0" applyFont="1" applyFill="1" applyBorder="1" applyAlignment="1">
      <alignment horizontal="center" vertical="center"/>
    </xf>
    <xf numFmtId="0" fontId="28" fillId="3" borderId="18" xfId="0" applyFont="1" applyFill="1" applyBorder="1" applyAlignment="1">
      <alignment horizontal="center" vertical="center"/>
    </xf>
    <xf numFmtId="0" fontId="28" fillId="3" borderId="206" xfId="0" applyFont="1" applyFill="1" applyBorder="1" applyAlignment="1">
      <alignment vertical="center" shrinkToFit="1"/>
    </xf>
    <xf numFmtId="0" fontId="28" fillId="3" borderId="207" xfId="0" applyFont="1" applyFill="1" applyBorder="1" applyAlignment="1">
      <alignment vertical="center" shrinkToFit="1"/>
    </xf>
    <xf numFmtId="0" fontId="28" fillId="3" borderId="208" xfId="0" applyFont="1" applyFill="1" applyBorder="1" applyAlignment="1">
      <alignment vertical="center" shrinkToFit="1"/>
    </xf>
    <xf numFmtId="0" fontId="71" fillId="9" borderId="5" xfId="0" applyFont="1" applyFill="1" applyBorder="1">
      <alignment vertical="center"/>
    </xf>
    <xf numFmtId="0" fontId="71" fillId="9" borderId="6" xfId="0" applyFont="1" applyFill="1" applyBorder="1">
      <alignment vertical="center"/>
    </xf>
    <xf numFmtId="0" fontId="71" fillId="9" borderId="7" xfId="0" applyFont="1" applyFill="1" applyBorder="1">
      <alignment vertical="center"/>
    </xf>
    <xf numFmtId="0" fontId="28" fillId="3" borderId="24" xfId="0" applyFont="1" applyFill="1" applyBorder="1" applyAlignment="1">
      <alignment vertical="center" shrinkToFit="1"/>
    </xf>
    <xf numFmtId="0" fontId="71" fillId="9" borderId="5" xfId="0" applyFont="1" applyFill="1" applyBorder="1" applyAlignment="1">
      <alignment vertical="center" wrapText="1"/>
    </xf>
    <xf numFmtId="0" fontId="71" fillId="9" borderId="6" xfId="0" applyFont="1" applyFill="1" applyBorder="1" applyAlignment="1">
      <alignment vertical="center" wrapText="1"/>
    </xf>
    <xf numFmtId="0" fontId="71" fillId="0" borderId="10" xfId="0" applyFont="1" applyBorder="1">
      <alignment vertical="center"/>
    </xf>
    <xf numFmtId="0" fontId="28" fillId="2" borderId="93" xfId="0" applyFont="1" applyFill="1" applyBorder="1" applyAlignment="1">
      <alignment vertical="center" shrinkToFit="1"/>
    </xf>
    <xf numFmtId="0" fontId="28" fillId="0" borderId="26" xfId="0" applyFont="1" applyBorder="1" applyAlignment="1">
      <alignment vertical="center" shrinkToFit="1"/>
    </xf>
    <xf numFmtId="0" fontId="28" fillId="0" borderId="63" xfId="0" applyFont="1" applyBorder="1" applyAlignment="1">
      <alignment vertical="center" shrinkToFit="1"/>
    </xf>
    <xf numFmtId="0" fontId="28" fillId="0" borderId="27" xfId="0" applyFont="1" applyBorder="1" applyAlignment="1">
      <alignment vertical="center" shrinkToFit="1"/>
    </xf>
    <xf numFmtId="0" fontId="71" fillId="9" borderId="16" xfId="0" applyFont="1" applyFill="1" applyBorder="1" applyAlignment="1">
      <alignment horizontal="center" vertical="center" wrapText="1" shrinkToFit="1"/>
    </xf>
    <xf numFmtId="0" fontId="71" fillId="9" borderId="17" xfId="0" applyFont="1" applyFill="1" applyBorder="1" applyAlignment="1">
      <alignment horizontal="center" vertical="center" wrapText="1" shrinkToFit="1"/>
    </xf>
    <xf numFmtId="0" fontId="71" fillId="9" borderId="18" xfId="0" applyFont="1" applyFill="1" applyBorder="1" applyAlignment="1">
      <alignment horizontal="center" vertical="center" wrapText="1" shrinkToFit="1"/>
    </xf>
    <xf numFmtId="0" fontId="71" fillId="3" borderId="16" xfId="0" applyFont="1" applyFill="1" applyBorder="1" applyProtection="1">
      <alignment vertical="center"/>
      <protection locked="0"/>
    </xf>
    <xf numFmtId="0" fontId="71" fillId="3" borderId="17" xfId="0" applyFont="1" applyFill="1" applyBorder="1" applyProtection="1">
      <alignment vertical="center"/>
      <protection locked="0"/>
    </xf>
    <xf numFmtId="0" fontId="71" fillId="3" borderId="18" xfId="0" applyFont="1" applyFill="1" applyBorder="1" applyProtection="1">
      <alignment vertical="center"/>
      <protection locked="0"/>
    </xf>
    <xf numFmtId="0" fontId="71" fillId="9" borderId="17" xfId="0" applyFont="1" applyFill="1" applyBorder="1" applyAlignment="1">
      <alignment vertical="center" wrapText="1"/>
    </xf>
    <xf numFmtId="0" fontId="71" fillId="9" borderId="18" xfId="0" applyFont="1" applyFill="1" applyBorder="1" applyAlignment="1">
      <alignment vertical="center" wrapText="1"/>
    </xf>
    <xf numFmtId="0" fontId="71" fillId="3" borderId="16" xfId="0" applyFont="1" applyFill="1" applyBorder="1" applyAlignment="1" applyProtection="1">
      <alignment horizontal="center" vertical="center" shrinkToFit="1"/>
      <protection locked="0"/>
    </xf>
    <xf numFmtId="0" fontId="71" fillId="3" borderId="17" xfId="0" applyFont="1" applyFill="1" applyBorder="1" applyAlignment="1" applyProtection="1">
      <alignment horizontal="center" vertical="center" shrinkToFit="1"/>
      <protection locked="0"/>
    </xf>
    <xf numFmtId="0" fontId="71" fillId="3" borderId="18" xfId="0" applyFont="1" applyFill="1" applyBorder="1" applyAlignment="1" applyProtection="1">
      <alignment horizontal="center" vertical="center" shrinkToFit="1"/>
      <protection locked="0"/>
    </xf>
    <xf numFmtId="0" fontId="71" fillId="0" borderId="71" xfId="0" applyFont="1" applyBorder="1">
      <alignment vertical="center"/>
    </xf>
    <xf numFmtId="0" fontId="71" fillId="0" borderId="223" xfId="0" applyFont="1" applyBorder="1">
      <alignment vertical="center"/>
    </xf>
    <xf numFmtId="0" fontId="71" fillId="0" borderId="224" xfId="0" applyFont="1" applyBorder="1">
      <alignment vertical="center"/>
    </xf>
    <xf numFmtId="0" fontId="71" fillId="0" borderId="17" xfId="0" applyFont="1" applyBorder="1" applyAlignment="1">
      <alignment horizontal="center" vertical="center"/>
    </xf>
    <xf numFmtId="0" fontId="71" fillId="0" borderId="18" xfId="0" applyFont="1" applyBorder="1" applyAlignment="1">
      <alignment horizontal="center" vertical="center"/>
    </xf>
    <xf numFmtId="0" fontId="71" fillId="9" borderId="6" xfId="0" applyFont="1" applyFill="1" applyBorder="1" applyAlignment="1">
      <alignment horizontal="center" vertical="center" wrapText="1" shrinkToFit="1"/>
    </xf>
    <xf numFmtId="0" fontId="71" fillId="9" borderId="17" xfId="0" applyFont="1" applyFill="1" applyBorder="1" applyAlignment="1">
      <alignment horizontal="center" vertical="center" shrinkToFit="1"/>
    </xf>
    <xf numFmtId="0" fontId="71" fillId="9" borderId="6" xfId="0" applyFont="1" applyFill="1" applyBorder="1" applyAlignment="1">
      <alignment horizontal="center" vertical="center" shrinkToFit="1"/>
    </xf>
    <xf numFmtId="0" fontId="71" fillId="9" borderId="18" xfId="0" applyFont="1" applyFill="1" applyBorder="1" applyAlignment="1">
      <alignment horizontal="center" vertical="center" shrinkToFit="1"/>
    </xf>
    <xf numFmtId="0" fontId="71" fillId="9" borderId="222" xfId="0" applyFont="1" applyFill="1" applyBorder="1">
      <alignment vertical="center"/>
    </xf>
    <xf numFmtId="0" fontId="71" fillId="3" borderId="16" xfId="0" applyFont="1" applyFill="1" applyBorder="1" applyAlignment="1">
      <alignment horizontal="center" vertical="center"/>
    </xf>
    <xf numFmtId="0" fontId="71" fillId="3" borderId="18" xfId="0" applyFont="1" applyFill="1" applyBorder="1" applyAlignment="1">
      <alignment horizontal="center" vertical="center"/>
    </xf>
    <xf numFmtId="0" fontId="71" fillId="9" borderId="4" xfId="0" applyFont="1" applyFill="1" applyBorder="1" applyAlignment="1">
      <alignment horizontal="center" vertical="center" shrinkToFit="1"/>
    </xf>
    <xf numFmtId="0" fontId="71" fillId="9" borderId="16" xfId="0" applyFont="1" applyFill="1" applyBorder="1" applyAlignment="1">
      <alignment horizontal="center" vertical="center" shrinkToFit="1"/>
    </xf>
    <xf numFmtId="0" fontId="71" fillId="9" borderId="17" xfId="0" applyFont="1" applyFill="1" applyBorder="1" applyAlignment="1">
      <alignment vertical="center" shrinkToFit="1"/>
    </xf>
    <xf numFmtId="0" fontId="71" fillId="9" borderId="182" xfId="0" applyFont="1" applyFill="1" applyBorder="1" applyAlignment="1">
      <alignment vertical="center" shrinkToFit="1"/>
    </xf>
    <xf numFmtId="0" fontId="71" fillId="3" borderId="16" xfId="0" applyFont="1" applyFill="1" applyBorder="1" applyAlignment="1" applyProtection="1">
      <alignment vertical="center" shrinkToFit="1"/>
      <protection locked="0"/>
    </xf>
    <xf numFmtId="0" fontId="71" fillId="0" borderId="17" xfId="0" applyFont="1" applyBorder="1" applyProtection="1">
      <alignment vertical="center"/>
      <protection locked="0"/>
    </xf>
    <xf numFmtId="0" fontId="71" fillId="0" borderId="18" xfId="0" applyFont="1" applyBorder="1" applyProtection="1">
      <alignment vertical="center"/>
      <protection locked="0"/>
    </xf>
    <xf numFmtId="0" fontId="48" fillId="9" borderId="16" xfId="0" applyFont="1" applyFill="1" applyBorder="1" applyAlignment="1">
      <alignment vertical="center" shrinkToFit="1"/>
    </xf>
    <xf numFmtId="0" fontId="48" fillId="9" borderId="17" xfId="0" applyFont="1" applyFill="1" applyBorder="1" applyAlignment="1">
      <alignment vertical="center" shrinkToFit="1"/>
    </xf>
    <xf numFmtId="0" fontId="48" fillId="9" borderId="18" xfId="0" applyFont="1" applyFill="1" applyBorder="1" applyAlignment="1">
      <alignment vertical="center" shrinkToFit="1"/>
    </xf>
    <xf numFmtId="0" fontId="71" fillId="2" borderId="16" xfId="0" applyFont="1" applyFill="1" applyBorder="1" applyAlignment="1" applyProtection="1">
      <alignment horizontal="left" vertical="center"/>
      <protection locked="0"/>
    </xf>
    <xf numFmtId="0" fontId="71" fillId="2" borderId="17" xfId="0" applyFont="1" applyFill="1" applyBorder="1" applyAlignment="1" applyProtection="1">
      <alignment horizontal="left" vertical="center"/>
      <protection locked="0"/>
    </xf>
    <xf numFmtId="0" fontId="71" fillId="2" borderId="18" xfId="0" applyFont="1" applyFill="1" applyBorder="1" applyAlignment="1" applyProtection="1">
      <alignment horizontal="left" vertical="center"/>
      <protection locked="0"/>
    </xf>
    <xf numFmtId="0" fontId="71" fillId="2" borderId="16" xfId="0" applyFont="1" applyFill="1" applyBorder="1" applyAlignment="1" applyProtection="1">
      <alignment vertical="center" shrinkToFit="1"/>
      <protection locked="0"/>
    </xf>
    <xf numFmtId="0" fontId="71" fillId="2" borderId="17" xfId="0" applyFont="1" applyFill="1" applyBorder="1" applyAlignment="1" applyProtection="1">
      <alignment vertical="center" shrinkToFit="1"/>
      <protection locked="0"/>
    </xf>
    <xf numFmtId="0" fontId="71" fillId="2" borderId="18" xfId="0" applyFont="1" applyFill="1" applyBorder="1" applyAlignment="1" applyProtection="1">
      <alignment vertical="center" shrinkToFit="1"/>
      <protection locked="0"/>
    </xf>
    <xf numFmtId="0" fontId="71" fillId="3" borderId="5" xfId="0" applyFont="1" applyFill="1" applyBorder="1">
      <alignment vertical="center"/>
    </xf>
    <xf numFmtId="0" fontId="71" fillId="3" borderId="6" xfId="0" applyFont="1" applyFill="1" applyBorder="1">
      <alignment vertical="center"/>
    </xf>
    <xf numFmtId="0" fontId="71" fillId="3" borderId="7" xfId="0" applyFont="1" applyFill="1" applyBorder="1">
      <alignment vertical="center"/>
    </xf>
    <xf numFmtId="0" fontId="71" fillId="3" borderId="143" xfId="0" applyFont="1" applyFill="1" applyBorder="1" applyAlignment="1" applyProtection="1">
      <alignment horizontal="right" vertical="center"/>
      <protection locked="0"/>
    </xf>
    <xf numFmtId="0" fontId="71" fillId="3" borderId="147" xfId="0" applyFont="1" applyFill="1" applyBorder="1" applyAlignment="1" applyProtection="1">
      <alignment horizontal="right" vertical="center"/>
      <protection locked="0"/>
    </xf>
    <xf numFmtId="0" fontId="71" fillId="3" borderId="142" xfId="0" applyFont="1" applyFill="1" applyBorder="1" applyAlignment="1" applyProtection="1">
      <alignment horizontal="right" vertical="center"/>
      <protection locked="0"/>
    </xf>
    <xf numFmtId="0" fontId="71" fillId="3" borderId="146" xfId="0" applyFont="1" applyFill="1" applyBorder="1" applyAlignment="1" applyProtection="1">
      <alignment horizontal="right" vertical="center"/>
      <protection locked="0"/>
    </xf>
    <xf numFmtId="0" fontId="71" fillId="3" borderId="258" xfId="0" applyFont="1" applyFill="1" applyBorder="1" applyAlignment="1" applyProtection="1">
      <alignment horizontal="right" vertical="center"/>
      <protection locked="0"/>
    </xf>
    <xf numFmtId="0" fontId="71" fillId="3" borderId="231" xfId="0" applyFont="1" applyFill="1" applyBorder="1" applyAlignment="1" applyProtection="1">
      <alignment horizontal="right" vertical="center"/>
      <protection locked="0"/>
    </xf>
    <xf numFmtId="0" fontId="48" fillId="9" borderId="10" xfId="0" applyFont="1" applyFill="1" applyBorder="1" applyAlignment="1">
      <alignment vertical="center" wrapText="1"/>
    </xf>
    <xf numFmtId="0" fontId="71" fillId="0" borderId="11" xfId="0" applyFont="1" applyBorder="1" applyAlignment="1">
      <alignment vertical="center" wrapText="1"/>
    </xf>
    <xf numFmtId="0" fontId="48" fillId="9" borderId="4" xfId="0" applyFont="1" applyFill="1" applyBorder="1" applyAlignment="1">
      <alignment vertical="center" wrapText="1"/>
    </xf>
    <xf numFmtId="0" fontId="48" fillId="9" borderId="16" xfId="0" applyFont="1" applyFill="1" applyBorder="1" applyAlignment="1">
      <alignment vertical="center" wrapText="1"/>
    </xf>
    <xf numFmtId="0" fontId="71" fillId="0" borderId="17" xfId="0" applyFont="1" applyBorder="1" applyAlignment="1">
      <alignment vertical="center" wrapText="1"/>
    </xf>
    <xf numFmtId="0" fontId="71" fillId="0" borderId="6" xfId="0" applyFont="1" applyBorder="1" applyAlignment="1">
      <alignment vertical="center" wrapText="1"/>
    </xf>
    <xf numFmtId="0" fontId="71" fillId="0" borderId="10" xfId="0" applyFont="1" applyBorder="1" applyAlignment="1">
      <alignment vertical="center" wrapText="1"/>
    </xf>
    <xf numFmtId="0" fontId="71" fillId="9" borderId="228" xfId="0" applyFont="1" applyFill="1" applyBorder="1" applyAlignment="1">
      <alignment horizontal="center" vertical="center" shrinkToFit="1"/>
    </xf>
    <xf numFmtId="0" fontId="71" fillId="9" borderId="122" xfId="0" applyFont="1" applyFill="1" applyBorder="1" applyAlignment="1">
      <alignment horizontal="center" vertical="center" shrinkToFit="1"/>
    </xf>
    <xf numFmtId="0" fontId="71" fillId="9" borderId="229" xfId="0" applyFont="1" applyFill="1" applyBorder="1" applyAlignment="1">
      <alignment horizontal="center" vertical="center" shrinkToFit="1"/>
    </xf>
    <xf numFmtId="0" fontId="48" fillId="9" borderId="17" xfId="0" applyFont="1" applyFill="1" applyBorder="1" applyAlignment="1">
      <alignment vertical="center" wrapText="1"/>
    </xf>
    <xf numFmtId="0" fontId="48" fillId="9" borderId="18" xfId="0" applyFont="1" applyFill="1" applyBorder="1" applyAlignment="1">
      <alignment vertical="center" wrapText="1"/>
    </xf>
    <xf numFmtId="0" fontId="71" fillId="2" borderId="17" xfId="0" applyFont="1" applyFill="1" applyBorder="1" applyAlignment="1" applyProtection="1">
      <alignment horizontal="center" vertical="center" shrinkToFit="1"/>
      <protection locked="0"/>
    </xf>
    <xf numFmtId="0" fontId="71" fillId="2" borderId="18" xfId="0" applyFont="1" applyFill="1" applyBorder="1" applyAlignment="1" applyProtection="1">
      <alignment horizontal="center" vertical="center" shrinkToFit="1"/>
      <protection locked="0"/>
    </xf>
    <xf numFmtId="0" fontId="71" fillId="3" borderId="131" xfId="0" applyFont="1" applyFill="1" applyBorder="1" applyAlignment="1" applyProtection="1">
      <alignment horizontal="center" vertical="center" shrinkToFit="1"/>
      <protection locked="0"/>
    </xf>
    <xf numFmtId="0" fontId="71" fillId="3" borderId="98" xfId="0" applyFont="1" applyFill="1" applyBorder="1" applyAlignment="1" applyProtection="1">
      <alignment horizontal="center" vertical="center" shrinkToFit="1"/>
      <protection locked="0"/>
    </xf>
    <xf numFmtId="0" fontId="71" fillId="3" borderId="132" xfId="0" applyFont="1" applyFill="1" applyBorder="1" applyAlignment="1" applyProtection="1">
      <alignment horizontal="center" vertical="center" shrinkToFit="1"/>
      <protection locked="0"/>
    </xf>
    <xf numFmtId="0" fontId="71" fillId="3" borderId="31" xfId="0" applyFont="1" applyFill="1" applyBorder="1" applyProtection="1">
      <alignment vertical="center"/>
      <protection locked="0"/>
    </xf>
    <xf numFmtId="0" fontId="71" fillId="3" borderId="28" xfId="0" applyFont="1" applyFill="1" applyBorder="1" applyProtection="1">
      <alignment vertical="center"/>
      <protection locked="0"/>
    </xf>
    <xf numFmtId="0" fontId="71" fillId="3" borderId="138" xfId="0" applyFont="1" applyFill="1" applyBorder="1" applyAlignment="1" applyProtection="1">
      <alignment horizontal="center" vertical="center" shrinkToFit="1"/>
      <protection locked="0"/>
    </xf>
    <xf numFmtId="0" fontId="71" fillId="3" borderId="139" xfId="0" applyFont="1" applyFill="1" applyBorder="1" applyAlignment="1" applyProtection="1">
      <alignment horizontal="center" vertical="center" shrinkToFit="1"/>
      <protection locked="0"/>
    </xf>
    <xf numFmtId="0" fontId="71" fillId="3" borderId="140" xfId="0" applyFont="1" applyFill="1" applyBorder="1" applyAlignment="1" applyProtection="1">
      <alignment horizontal="center" vertical="center" shrinkToFit="1"/>
      <protection locked="0"/>
    </xf>
    <xf numFmtId="0" fontId="71" fillId="3" borderId="40" xfId="0" applyFont="1" applyFill="1" applyBorder="1" applyProtection="1">
      <alignment vertical="center"/>
      <protection locked="0"/>
    </xf>
    <xf numFmtId="0" fontId="71" fillId="3" borderId="37" xfId="0" applyFont="1" applyFill="1" applyBorder="1" applyProtection="1">
      <alignment vertical="center"/>
      <protection locked="0"/>
    </xf>
    <xf numFmtId="0" fontId="71" fillId="3" borderId="40" xfId="0" applyFont="1" applyFill="1" applyBorder="1">
      <alignment vertical="center"/>
    </xf>
    <xf numFmtId="0" fontId="71" fillId="3" borderId="37" xfId="0" applyFont="1" applyFill="1" applyBorder="1">
      <alignment vertical="center"/>
    </xf>
    <xf numFmtId="0" fontId="71" fillId="3" borderId="138" xfId="0" applyFont="1" applyFill="1" applyBorder="1" applyAlignment="1">
      <alignment horizontal="center" vertical="center" shrinkToFit="1"/>
    </xf>
    <xf numFmtId="0" fontId="71" fillId="3" borderId="139" xfId="0" applyFont="1" applyFill="1" applyBorder="1" applyAlignment="1">
      <alignment horizontal="center" vertical="center" shrinkToFit="1"/>
    </xf>
    <xf numFmtId="0" fontId="71" fillId="3" borderId="140" xfId="0" applyFont="1" applyFill="1" applyBorder="1" applyAlignment="1">
      <alignment horizontal="center" vertical="center" shrinkToFit="1"/>
    </xf>
    <xf numFmtId="0" fontId="71" fillId="3" borderId="131" xfId="0" applyFont="1" applyFill="1" applyBorder="1" applyAlignment="1">
      <alignment horizontal="center" vertical="center" shrinkToFit="1"/>
    </xf>
    <xf numFmtId="0" fontId="71" fillId="3" borderId="98" xfId="0" applyFont="1" applyFill="1" applyBorder="1" applyAlignment="1">
      <alignment horizontal="center" vertical="center" shrinkToFit="1"/>
    </xf>
    <xf numFmtId="0" fontId="71" fillId="3" borderId="132" xfId="0" applyFont="1" applyFill="1" applyBorder="1" applyAlignment="1">
      <alignment horizontal="center" vertical="center" shrinkToFit="1"/>
    </xf>
    <xf numFmtId="0" fontId="71" fillId="3" borderId="31" xfId="0" applyFont="1" applyFill="1" applyBorder="1">
      <alignment vertical="center"/>
    </xf>
    <xf numFmtId="0" fontId="71" fillId="3" borderId="28" xfId="0" applyFont="1" applyFill="1" applyBorder="1">
      <alignment vertical="center"/>
    </xf>
    <xf numFmtId="0" fontId="71" fillId="3" borderId="129" xfId="0" applyFont="1" applyFill="1" applyBorder="1" applyAlignment="1">
      <alignment horizontal="center" vertical="center" shrinkToFit="1"/>
    </xf>
    <xf numFmtId="0" fontId="71" fillId="3" borderId="99" xfId="0" applyFont="1" applyFill="1" applyBorder="1" applyAlignment="1">
      <alignment horizontal="center" vertical="center" shrinkToFit="1"/>
    </xf>
    <xf numFmtId="0" fontId="71" fillId="3" borderId="130" xfId="0" applyFont="1" applyFill="1" applyBorder="1" applyAlignment="1">
      <alignment horizontal="center" vertical="center" shrinkToFit="1"/>
    </xf>
    <xf numFmtId="0" fontId="71" fillId="3" borderId="27" xfId="0" applyFont="1" applyFill="1" applyBorder="1">
      <alignment vertical="center"/>
    </xf>
    <xf numFmtId="0" fontId="71" fillId="3" borderId="24" xfId="0" applyFont="1" applyFill="1" applyBorder="1">
      <alignment vertical="center"/>
    </xf>
    <xf numFmtId="0" fontId="71" fillId="5" borderId="225" xfId="0" applyFont="1" applyFill="1" applyBorder="1" applyAlignment="1">
      <alignment horizontal="center" vertical="center"/>
    </xf>
    <xf numFmtId="0" fontId="71" fillId="5" borderId="226" xfId="0" applyFont="1" applyFill="1" applyBorder="1" applyAlignment="1">
      <alignment horizontal="center" vertical="center"/>
    </xf>
    <xf numFmtId="0" fontId="71" fillId="5" borderId="227" xfId="0" applyFont="1" applyFill="1" applyBorder="1" applyAlignment="1">
      <alignment horizontal="center" vertical="center"/>
    </xf>
    <xf numFmtId="0" fontId="71" fillId="2" borderId="4" xfId="0" applyFont="1" applyFill="1" applyBorder="1">
      <alignment vertical="center"/>
    </xf>
    <xf numFmtId="0" fontId="71" fillId="9" borderId="7" xfId="0" applyFont="1" applyFill="1" applyBorder="1" applyAlignment="1">
      <alignment vertical="center" wrapText="1"/>
    </xf>
    <xf numFmtId="0" fontId="71" fillId="9" borderId="148" xfId="0" applyFont="1" applyFill="1" applyBorder="1" applyAlignment="1">
      <alignment vertical="center" wrapText="1"/>
    </xf>
    <xf numFmtId="0" fontId="71" fillId="9" borderId="149" xfId="0" applyFont="1" applyFill="1" applyBorder="1" applyAlignment="1">
      <alignment vertical="center" wrapText="1"/>
    </xf>
    <xf numFmtId="0" fontId="71" fillId="9" borderId="150" xfId="0" applyFont="1" applyFill="1" applyBorder="1" applyAlignment="1">
      <alignment vertical="center" wrapText="1"/>
    </xf>
    <xf numFmtId="0" fontId="71" fillId="3" borderId="111" xfId="0" applyFont="1" applyFill="1" applyBorder="1" applyProtection="1">
      <alignment vertical="center"/>
      <protection locked="0"/>
    </xf>
    <xf numFmtId="0" fontId="71" fillId="3" borderId="89" xfId="0" applyFont="1" applyFill="1" applyBorder="1" applyProtection="1">
      <alignment vertical="center"/>
      <protection locked="0"/>
    </xf>
    <xf numFmtId="0" fontId="71" fillId="3" borderId="96" xfId="0" applyFont="1" applyFill="1" applyBorder="1" applyProtection="1">
      <alignment vertical="center"/>
      <protection locked="0"/>
    </xf>
    <xf numFmtId="0" fontId="71" fillId="2" borderId="16" xfId="0" applyFont="1" applyFill="1" applyBorder="1" applyAlignment="1">
      <alignment horizontal="center" vertical="center"/>
    </xf>
    <xf numFmtId="0" fontId="71" fillId="2" borderId="17" xfId="0" applyFont="1" applyFill="1" applyBorder="1" applyAlignment="1">
      <alignment horizontal="center" vertical="center"/>
    </xf>
    <xf numFmtId="0" fontId="71" fillId="2" borderId="18" xfId="0" applyFont="1" applyFill="1" applyBorder="1" applyAlignment="1">
      <alignment horizontal="center" vertical="center"/>
    </xf>
    <xf numFmtId="0" fontId="71" fillId="9" borderId="109" xfId="0" applyFont="1" applyFill="1" applyBorder="1" applyAlignment="1">
      <alignment horizontal="center" vertical="center"/>
    </xf>
    <xf numFmtId="0" fontId="71" fillId="9" borderId="70" xfId="0" applyFont="1" applyFill="1" applyBorder="1" applyAlignment="1">
      <alignment vertical="center" shrinkToFit="1"/>
    </xf>
    <xf numFmtId="0" fontId="71" fillId="9" borderId="18" xfId="0" applyFont="1" applyFill="1" applyBorder="1" applyAlignment="1">
      <alignment vertical="center" shrinkToFit="1"/>
    </xf>
    <xf numFmtId="0" fontId="71" fillId="3" borderId="68" xfId="0" applyFont="1" applyFill="1" applyBorder="1" applyAlignment="1">
      <alignment horizontal="center" vertical="center"/>
    </xf>
    <xf numFmtId="0" fontId="71" fillId="3" borderId="215" xfId="0" applyFont="1" applyFill="1" applyBorder="1" applyAlignment="1">
      <alignment horizontal="center" vertical="center"/>
    </xf>
    <xf numFmtId="0" fontId="48" fillId="9" borderId="14" xfId="0" applyFont="1" applyFill="1" applyBorder="1" applyAlignment="1">
      <alignment horizontal="center" vertical="center" wrapText="1"/>
    </xf>
    <xf numFmtId="0" fontId="71" fillId="2" borderId="4" xfId="0" applyFont="1" applyFill="1" applyBorder="1" applyAlignment="1">
      <alignment vertical="center" shrinkToFit="1"/>
    </xf>
    <xf numFmtId="0" fontId="71" fillId="2" borderId="68" xfId="0" applyFont="1" applyFill="1" applyBorder="1" applyAlignment="1">
      <alignment horizontal="center" vertical="center"/>
    </xf>
    <xf numFmtId="0" fontId="71" fillId="2" borderId="70" xfId="0" applyFont="1" applyFill="1" applyBorder="1" applyAlignment="1">
      <alignment horizontal="center" vertical="center"/>
    </xf>
    <xf numFmtId="0" fontId="71" fillId="2" borderId="16" xfId="0" applyFont="1" applyFill="1" applyBorder="1">
      <alignment vertical="center"/>
    </xf>
    <xf numFmtId="0" fontId="71" fillId="2" borderId="17" xfId="0" applyFont="1" applyFill="1" applyBorder="1">
      <alignment vertical="center"/>
    </xf>
    <xf numFmtId="0" fontId="71" fillId="2" borderId="18" xfId="0" applyFont="1" applyFill="1" applyBorder="1">
      <alignment vertical="center"/>
    </xf>
    <xf numFmtId="0" fontId="71" fillId="9" borderId="14" xfId="0" applyFont="1" applyFill="1" applyBorder="1">
      <alignment vertical="center"/>
    </xf>
    <xf numFmtId="0" fontId="71" fillId="2" borderId="69" xfId="0" applyFont="1" applyFill="1" applyBorder="1" applyAlignment="1">
      <alignment horizontal="center" vertical="center"/>
    </xf>
    <xf numFmtId="0" fontId="71" fillId="2" borderId="67" xfId="0" applyFont="1" applyFill="1" applyBorder="1" applyAlignment="1">
      <alignment horizontal="center" vertical="center"/>
    </xf>
    <xf numFmtId="0" fontId="71" fillId="9" borderId="68" xfId="0" applyFont="1" applyFill="1" applyBorder="1" applyAlignment="1">
      <alignment horizontal="center" vertical="center"/>
    </xf>
    <xf numFmtId="0" fontId="71" fillId="9" borderId="69" xfId="0" applyFont="1" applyFill="1" applyBorder="1" applyAlignment="1">
      <alignment horizontal="center" vertical="center"/>
    </xf>
    <xf numFmtId="0" fontId="71" fillId="3" borderId="4" xfId="0" applyFont="1" applyFill="1" applyBorder="1" applyAlignment="1">
      <alignment horizontal="center" vertical="center"/>
    </xf>
    <xf numFmtId="0" fontId="71" fillId="9" borderId="67" xfId="0" applyFont="1" applyFill="1" applyBorder="1" applyAlignment="1">
      <alignment horizontal="center" vertical="center"/>
    </xf>
    <xf numFmtId="0" fontId="71" fillId="3" borderId="81" xfId="0" applyFont="1" applyFill="1" applyBorder="1" applyAlignment="1">
      <alignment vertical="center" shrinkToFit="1"/>
    </xf>
    <xf numFmtId="0" fontId="71" fillId="3" borderId="90" xfId="0" applyFont="1" applyFill="1" applyBorder="1" applyAlignment="1">
      <alignment vertical="center" shrinkToFit="1"/>
    </xf>
    <xf numFmtId="0" fontId="71" fillId="9" borderId="68" xfId="0" applyFont="1" applyFill="1" applyBorder="1" applyAlignment="1">
      <alignment vertical="center" shrinkToFit="1"/>
    </xf>
    <xf numFmtId="0" fontId="71" fillId="9" borderId="69" xfId="0" applyFont="1" applyFill="1" applyBorder="1" applyAlignment="1">
      <alignment vertical="center" shrinkToFit="1"/>
    </xf>
    <xf numFmtId="0" fontId="71" fillId="2" borderId="116" xfId="0" applyFont="1" applyFill="1" applyBorder="1" applyAlignment="1">
      <alignment vertical="center" shrinkToFit="1"/>
    </xf>
    <xf numFmtId="0" fontId="71" fillId="2" borderId="81" xfId="0" applyFont="1" applyFill="1" applyBorder="1" applyAlignment="1">
      <alignment vertical="center" shrinkToFit="1"/>
    </xf>
    <xf numFmtId="0" fontId="71" fillId="2" borderId="90" xfId="0" applyFont="1" applyFill="1" applyBorder="1" applyAlignment="1">
      <alignment vertical="center" shrinkToFit="1"/>
    </xf>
    <xf numFmtId="0" fontId="71" fillId="9" borderId="14" xfId="0" applyFont="1" applyFill="1" applyBorder="1" applyAlignment="1">
      <alignment vertical="center" wrapText="1"/>
    </xf>
    <xf numFmtId="0" fontId="48" fillId="9" borderId="67" xfId="0" applyFont="1" applyFill="1" applyBorder="1" applyAlignment="1">
      <alignment horizontal="center" vertical="center" wrapText="1"/>
    </xf>
    <xf numFmtId="0" fontId="84" fillId="9" borderId="67" xfId="0" applyFont="1" applyFill="1" applyBorder="1" applyAlignment="1">
      <alignment horizontal="center" vertical="center" wrapText="1"/>
    </xf>
    <xf numFmtId="0" fontId="84" fillId="9" borderId="68" xfId="0" applyFont="1" applyFill="1" applyBorder="1" applyAlignment="1">
      <alignment horizontal="center" vertical="center" wrapText="1"/>
    </xf>
    <xf numFmtId="0" fontId="84" fillId="9" borderId="69" xfId="0" applyFont="1" applyFill="1" applyBorder="1" applyAlignment="1">
      <alignment horizontal="center" vertical="center" wrapText="1"/>
    </xf>
    <xf numFmtId="0" fontId="84" fillId="9" borderId="70" xfId="0" applyFont="1" applyFill="1" applyBorder="1" applyAlignment="1">
      <alignment horizontal="center" vertical="center" wrapText="1"/>
    </xf>
    <xf numFmtId="0" fontId="84" fillId="9" borderId="18" xfId="0" applyFont="1" applyFill="1" applyBorder="1" applyAlignment="1">
      <alignment horizontal="center" vertical="center" wrapText="1"/>
    </xf>
    <xf numFmtId="0" fontId="71" fillId="2" borderId="89" xfId="0" applyFont="1" applyFill="1" applyBorder="1" applyAlignment="1">
      <alignment vertical="center" shrinkToFit="1"/>
    </xf>
    <xf numFmtId="0" fontId="71" fillId="9" borderId="8" xfId="0" applyFont="1" applyFill="1" applyBorder="1" applyAlignment="1">
      <alignment horizontal="center" vertical="center"/>
    </xf>
    <xf numFmtId="0" fontId="71" fillId="9" borderId="0" xfId="0" applyFont="1" applyFill="1" applyBorder="1" applyAlignment="1">
      <alignment horizontal="center" vertical="center"/>
    </xf>
    <xf numFmtId="0" fontId="71" fillId="9" borderId="9" xfId="0" applyFont="1" applyFill="1" applyBorder="1" applyAlignment="1">
      <alignment horizontal="center" vertical="center"/>
    </xf>
    <xf numFmtId="0" fontId="71" fillId="9" borderId="148" xfId="0" applyFont="1" applyFill="1" applyBorder="1">
      <alignment vertical="center"/>
    </xf>
    <xf numFmtId="0" fontId="71" fillId="9" borderId="149" xfId="0" applyFont="1" applyFill="1" applyBorder="1">
      <alignment vertical="center"/>
    </xf>
    <xf numFmtId="0" fontId="71" fillId="9" borderId="150" xfId="0" applyFont="1" applyFill="1" applyBorder="1">
      <alignment vertical="center"/>
    </xf>
    <xf numFmtId="0" fontId="71" fillId="3" borderId="111" xfId="0" applyFont="1" applyFill="1" applyBorder="1" applyAlignment="1" applyProtection="1">
      <alignment horizontal="center" vertical="center" shrinkToFit="1"/>
      <protection locked="0"/>
    </xf>
    <xf numFmtId="0" fontId="71" fillId="3" borderId="89" xfId="0" applyFont="1" applyFill="1" applyBorder="1" applyAlignment="1" applyProtection="1">
      <alignment horizontal="center" vertical="center" shrinkToFit="1"/>
      <protection locked="0"/>
    </xf>
    <xf numFmtId="0" fontId="71" fillId="3" borderId="164" xfId="0" applyFont="1" applyFill="1" applyBorder="1" applyAlignment="1" applyProtection="1">
      <alignment horizontal="center" vertical="center" shrinkToFit="1"/>
      <protection locked="0"/>
    </xf>
    <xf numFmtId="0" fontId="48" fillId="3" borderId="90" xfId="0" applyFont="1" applyFill="1" applyBorder="1" applyAlignment="1" applyProtection="1">
      <alignment horizontal="left" vertical="center" shrinkToFit="1"/>
      <protection locked="0"/>
    </xf>
    <xf numFmtId="0" fontId="48" fillId="3" borderId="89" xfId="0" applyFont="1" applyFill="1" applyBorder="1" applyAlignment="1" applyProtection="1">
      <alignment horizontal="left" vertical="center" shrinkToFit="1"/>
      <protection locked="0"/>
    </xf>
    <xf numFmtId="0" fontId="48" fillId="3" borderId="96" xfId="0" applyFont="1" applyFill="1" applyBorder="1" applyAlignment="1" applyProtection="1">
      <alignment horizontal="left" vertical="center" shrinkToFit="1"/>
      <protection locked="0"/>
    </xf>
    <xf numFmtId="0" fontId="71" fillId="3" borderId="111" xfId="0" applyFont="1" applyFill="1" applyBorder="1" applyAlignment="1">
      <alignment horizontal="center" vertical="center" shrinkToFit="1"/>
    </xf>
    <xf numFmtId="0" fontId="71" fillId="3" borderId="89" xfId="0" applyFont="1" applyFill="1" applyBorder="1" applyAlignment="1">
      <alignment horizontal="center" vertical="center" shrinkToFit="1"/>
    </xf>
    <xf numFmtId="0" fontId="71" fillId="3" borderId="164" xfId="0" applyFont="1" applyFill="1" applyBorder="1" applyAlignment="1">
      <alignment horizontal="center" vertical="center" shrinkToFit="1"/>
    </xf>
    <xf numFmtId="0" fontId="48" fillId="3" borderId="90" xfId="0" applyFont="1" applyFill="1" applyBorder="1" applyAlignment="1">
      <alignment horizontal="left" vertical="center" shrinkToFit="1"/>
    </xf>
    <xf numFmtId="0" fontId="48" fillId="3" borderId="89" xfId="0" applyFont="1" applyFill="1" applyBorder="1" applyAlignment="1">
      <alignment horizontal="left" vertical="center" shrinkToFit="1"/>
    </xf>
    <xf numFmtId="0" fontId="48" fillId="3" borderId="96" xfId="0" applyFont="1" applyFill="1" applyBorder="1" applyAlignment="1">
      <alignment horizontal="left" vertical="center" shrinkToFit="1"/>
    </xf>
    <xf numFmtId="0" fontId="71" fillId="9" borderId="149" xfId="0" applyFont="1" applyFill="1" applyBorder="1" applyAlignment="1">
      <alignment horizontal="center" vertical="center" wrapText="1"/>
    </xf>
    <xf numFmtId="0" fontId="71" fillId="9" borderId="150" xfId="0" applyFont="1" applyFill="1" applyBorder="1" applyAlignment="1">
      <alignment horizontal="center" vertical="center" wrapText="1"/>
    </xf>
    <xf numFmtId="0" fontId="71" fillId="9" borderId="41" xfId="0" applyFont="1" applyFill="1" applyBorder="1">
      <alignment vertical="center"/>
    </xf>
    <xf numFmtId="0" fontId="28" fillId="3" borderId="4" xfId="0" applyFont="1" applyFill="1" applyBorder="1" applyAlignment="1">
      <alignment horizontal="center" vertical="center" wrapText="1"/>
    </xf>
    <xf numFmtId="0" fontId="71" fillId="9" borderId="4" xfId="0" applyFont="1" applyFill="1" applyBorder="1" applyAlignment="1">
      <alignment horizontal="center" vertical="center" wrapText="1" shrinkToFit="1"/>
    </xf>
    <xf numFmtId="0" fontId="71" fillId="3" borderId="111" xfId="0" applyFont="1" applyFill="1" applyBorder="1" applyAlignment="1" applyProtection="1">
      <alignment vertical="center" shrinkToFit="1"/>
      <protection locked="0"/>
    </xf>
    <xf numFmtId="0" fontId="71" fillId="3" borderId="89" xfId="0" applyFont="1" applyFill="1" applyBorder="1" applyAlignment="1" applyProtection="1">
      <alignment vertical="center" shrinkToFit="1"/>
      <protection locked="0"/>
    </xf>
    <xf numFmtId="0" fontId="71" fillId="3" borderId="96" xfId="0" applyFont="1" applyFill="1" applyBorder="1" applyAlignment="1" applyProtection="1">
      <alignment vertical="center" shrinkToFit="1"/>
      <protection locked="0"/>
    </xf>
    <xf numFmtId="38" fontId="71" fillId="3" borderId="79" xfId="1" applyFont="1" applyFill="1" applyBorder="1" applyAlignment="1" applyProtection="1">
      <alignment vertical="center" shrinkToFit="1"/>
      <protection locked="0"/>
    </xf>
    <xf numFmtId="0" fontId="71" fillId="3" borderId="4" xfId="0" applyFont="1" applyFill="1" applyBorder="1" applyProtection="1">
      <alignment vertical="center"/>
      <protection locked="0"/>
    </xf>
    <xf numFmtId="0" fontId="71" fillId="0" borderId="4" xfId="0" applyFont="1" applyBorder="1" applyAlignment="1">
      <alignment horizontal="center" vertical="center" shrinkToFit="1"/>
    </xf>
    <xf numFmtId="38" fontId="71" fillId="3" borderId="80" xfId="1" applyFont="1" applyFill="1" applyBorder="1" applyAlignment="1" applyProtection="1">
      <alignment vertical="center" shrinkToFit="1"/>
    </xf>
    <xf numFmtId="0" fontId="71" fillId="3" borderId="37" xfId="0" applyFont="1" applyFill="1" applyBorder="1" applyAlignment="1">
      <alignment horizontal="center" vertical="center"/>
    </xf>
    <xf numFmtId="0" fontId="71" fillId="3" borderId="80" xfId="0" applyFont="1" applyFill="1" applyBorder="1" applyAlignment="1">
      <alignment vertical="center" shrinkToFit="1"/>
    </xf>
    <xf numFmtId="0" fontId="71" fillId="3" borderId="113" xfId="0" applyFont="1" applyFill="1" applyBorder="1" applyAlignment="1">
      <alignment vertical="center" shrinkToFit="1"/>
    </xf>
    <xf numFmtId="38" fontId="71" fillId="3" borderId="113" xfId="1" applyFont="1" applyFill="1" applyBorder="1" applyAlignment="1" applyProtection="1">
      <alignment vertical="center" shrinkToFit="1"/>
    </xf>
    <xf numFmtId="0" fontId="71" fillId="3" borderId="28" xfId="0" applyFont="1" applyFill="1" applyBorder="1" applyAlignment="1">
      <alignment horizontal="center" vertical="center"/>
    </xf>
    <xf numFmtId="38" fontId="71" fillId="2" borderId="118" xfId="1" applyFont="1" applyFill="1" applyBorder="1" applyAlignment="1" applyProtection="1">
      <alignment vertical="center" shrinkToFit="1"/>
    </xf>
    <xf numFmtId="38" fontId="71" fillId="2" borderId="119" xfId="1" applyFont="1" applyFill="1" applyBorder="1" applyAlignment="1" applyProtection="1">
      <alignment vertical="center" shrinkToFit="1"/>
    </xf>
    <xf numFmtId="38" fontId="71" fillId="2" borderId="120" xfId="1" applyFont="1" applyFill="1" applyBorder="1" applyAlignment="1" applyProtection="1">
      <alignment vertical="center" shrinkToFit="1"/>
    </xf>
    <xf numFmtId="38" fontId="71" fillId="2" borderId="162" xfId="1" applyFont="1" applyFill="1" applyBorder="1" applyAlignment="1" applyProtection="1">
      <alignment vertical="center" shrinkToFit="1"/>
    </xf>
    <xf numFmtId="38" fontId="71" fillId="2" borderId="0" xfId="1" applyFont="1" applyFill="1" applyBorder="1" applyAlignment="1" applyProtection="1">
      <alignment vertical="center" shrinkToFit="1"/>
    </xf>
    <xf numFmtId="38" fontId="71" fillId="2" borderId="163" xfId="1" applyFont="1" applyFill="1" applyBorder="1" applyAlignment="1" applyProtection="1">
      <alignment vertical="center" shrinkToFit="1"/>
    </xf>
    <xf numFmtId="38" fontId="71" fillId="2" borderId="121" xfId="1" applyFont="1" applyFill="1" applyBorder="1" applyAlignment="1" applyProtection="1">
      <alignment vertical="center" shrinkToFit="1"/>
    </xf>
    <xf numFmtId="38" fontId="71" fillId="2" borderId="122" xfId="1" applyFont="1" applyFill="1" applyBorder="1" applyAlignment="1" applyProtection="1">
      <alignment vertical="center" shrinkToFit="1"/>
    </xf>
    <xf numFmtId="38" fontId="71" fillId="2" borderId="97" xfId="1" applyFont="1" applyFill="1" applyBorder="1" applyAlignment="1" applyProtection="1">
      <alignment vertical="center" shrinkToFit="1"/>
    </xf>
    <xf numFmtId="0" fontId="71" fillId="0" borderId="0" xfId="0" applyFont="1">
      <alignment vertical="center"/>
    </xf>
    <xf numFmtId="0" fontId="71" fillId="3" borderId="112" xfId="0" applyFont="1" applyFill="1" applyBorder="1" applyAlignment="1">
      <alignment vertical="center" shrinkToFit="1"/>
    </xf>
    <xf numFmtId="38" fontId="71" fillId="3" borderId="112" xfId="1" applyFont="1" applyFill="1" applyBorder="1" applyAlignment="1" applyProtection="1">
      <alignment vertical="center" shrinkToFit="1"/>
    </xf>
    <xf numFmtId="0" fontId="71" fillId="3" borderId="24" xfId="0" applyFont="1" applyFill="1" applyBorder="1" applyAlignment="1">
      <alignment horizontal="center" vertical="center"/>
    </xf>
    <xf numFmtId="0" fontId="71" fillId="9" borderId="8" xfId="0" applyFont="1" applyFill="1" applyBorder="1">
      <alignment vertical="center"/>
    </xf>
    <xf numFmtId="0" fontId="71" fillId="9" borderId="0" xfId="0" applyFont="1" applyFill="1" applyBorder="1">
      <alignment vertical="center"/>
    </xf>
    <xf numFmtId="0" fontId="71" fillId="9" borderId="0" xfId="0" applyFont="1" applyFill="1">
      <alignment vertical="center"/>
    </xf>
    <xf numFmtId="38" fontId="71" fillId="2" borderId="111" xfId="1" applyFont="1" applyFill="1" applyBorder="1" applyAlignment="1" applyProtection="1">
      <alignment vertical="center"/>
    </xf>
    <xf numFmtId="38" fontId="71" fillId="2" borderId="89" xfId="1" applyFont="1" applyFill="1" applyBorder="1" applyAlignment="1" applyProtection="1">
      <alignment vertical="center"/>
    </xf>
    <xf numFmtId="0" fontId="71" fillId="2" borderId="89" xfId="0" applyFont="1" applyFill="1" applyBorder="1">
      <alignment vertical="center"/>
    </xf>
    <xf numFmtId="38" fontId="71" fillId="2" borderId="111" xfId="1" applyFont="1" applyFill="1" applyBorder="1" applyAlignment="1" applyProtection="1">
      <alignment vertical="center" shrinkToFit="1"/>
    </xf>
    <xf numFmtId="38" fontId="71" fillId="2" borderId="89" xfId="1" applyFont="1" applyFill="1" applyBorder="1" applyAlignment="1" applyProtection="1">
      <alignment vertical="center" shrinkToFit="1"/>
    </xf>
    <xf numFmtId="38" fontId="71" fillId="2" borderId="96" xfId="1" applyFont="1" applyFill="1" applyBorder="1" applyAlignment="1" applyProtection="1">
      <alignment vertical="center" shrinkToFit="1"/>
    </xf>
    <xf numFmtId="0" fontId="71" fillId="5" borderId="65" xfId="0" applyFont="1" applyFill="1" applyBorder="1">
      <alignment vertical="center"/>
    </xf>
    <xf numFmtId="0" fontId="28" fillId="3" borderId="16" xfId="0" applyFont="1" applyFill="1" applyBorder="1" applyAlignment="1">
      <alignment horizontal="center" vertical="center"/>
    </xf>
    <xf numFmtId="0" fontId="28" fillId="3" borderId="116" xfId="0" applyFont="1" applyFill="1" applyBorder="1" applyAlignment="1">
      <alignment vertical="center" shrinkToFit="1"/>
    </xf>
    <xf numFmtId="0" fontId="28" fillId="3" borderId="81" xfId="0" applyFont="1" applyFill="1" applyBorder="1" applyAlignment="1">
      <alignment vertical="center" shrinkToFit="1"/>
    </xf>
    <xf numFmtId="0" fontId="28" fillId="3" borderId="117" xfId="0" applyFont="1" applyFill="1" applyBorder="1" applyAlignment="1">
      <alignment vertical="center" shrinkToFit="1"/>
    </xf>
    <xf numFmtId="0" fontId="48" fillId="9" borderId="4" xfId="0" applyFont="1" applyFill="1" applyBorder="1" applyAlignment="1">
      <alignment horizontal="center" vertical="center" wrapText="1" shrinkToFit="1"/>
    </xf>
    <xf numFmtId="0" fontId="48" fillId="2" borderId="4" xfId="0" applyFont="1" applyFill="1" applyBorder="1" applyAlignment="1">
      <alignment horizontal="center" vertical="center" wrapText="1"/>
    </xf>
    <xf numFmtId="0" fontId="39" fillId="3" borderId="90" xfId="0" applyFont="1" applyFill="1" applyBorder="1" applyAlignment="1">
      <alignment horizontal="center" vertical="center" shrinkToFit="1"/>
    </xf>
    <xf numFmtId="0" fontId="39" fillId="3" borderId="89" xfId="0" applyFont="1" applyFill="1" applyBorder="1" applyAlignment="1">
      <alignment horizontal="center" vertical="center" shrinkToFit="1"/>
    </xf>
    <xf numFmtId="0" fontId="39" fillId="3" borderId="164" xfId="0" applyFont="1" applyFill="1" applyBorder="1" applyAlignment="1">
      <alignment horizontal="center" vertical="center" shrinkToFit="1"/>
    </xf>
    <xf numFmtId="0" fontId="39" fillId="3" borderId="4" xfId="0" applyFont="1" applyFill="1" applyBorder="1" applyAlignment="1">
      <alignment horizontal="center" vertical="center" wrapText="1"/>
    </xf>
    <xf numFmtId="38" fontId="48" fillId="3" borderId="96" xfId="1" applyFont="1" applyFill="1" applyBorder="1" applyAlignment="1" applyProtection="1">
      <alignment vertical="center" shrinkToFit="1"/>
    </xf>
    <xf numFmtId="38" fontId="71" fillId="3" borderId="79" xfId="1" applyFont="1" applyFill="1" applyBorder="1" applyAlignment="1" applyProtection="1">
      <alignment vertical="center" shrinkToFit="1"/>
    </xf>
    <xf numFmtId="0" fontId="48" fillId="9" borderId="5" xfId="0" applyFont="1" applyFill="1" applyBorder="1" applyAlignment="1">
      <alignment horizontal="center" vertical="center" wrapText="1"/>
    </xf>
    <xf numFmtId="0" fontId="71" fillId="0" borderId="8" xfId="0" applyFont="1" applyBorder="1" applyAlignment="1">
      <alignment horizontal="center" vertical="center"/>
    </xf>
    <xf numFmtId="0" fontId="71" fillId="0" borderId="0" xfId="0" applyFont="1" applyAlignment="1">
      <alignment horizontal="center" vertical="center"/>
    </xf>
    <xf numFmtId="0" fontId="71" fillId="0" borderId="9" xfId="0" applyFont="1" applyBorder="1" applyAlignment="1">
      <alignment horizontal="center" vertical="center"/>
    </xf>
    <xf numFmtId="0" fontId="48" fillId="9" borderId="25" xfId="0" applyFont="1" applyFill="1" applyBorder="1" applyAlignment="1">
      <alignment horizontal="center" vertical="center" wrapText="1"/>
    </xf>
    <xf numFmtId="0" fontId="71" fillId="0" borderId="14" xfId="0" applyFont="1" applyBorder="1" applyAlignment="1">
      <alignment horizontal="center" vertical="center"/>
    </xf>
    <xf numFmtId="0" fontId="71" fillId="9" borderId="25" xfId="0" applyFont="1" applyFill="1" applyBorder="1" applyAlignment="1">
      <alignment horizontal="center" vertical="center" wrapText="1"/>
    </xf>
    <xf numFmtId="0" fontId="71" fillId="9" borderId="26" xfId="0" applyFont="1" applyFill="1" applyBorder="1" applyAlignment="1">
      <alignment horizontal="center" vertical="center"/>
    </xf>
    <xf numFmtId="0" fontId="48" fillId="9" borderId="91" xfId="0" applyFont="1" applyFill="1" applyBorder="1" applyAlignment="1">
      <alignment horizontal="left" vertical="center" wrapText="1"/>
    </xf>
    <xf numFmtId="0" fontId="71" fillId="2" borderId="96" xfId="0" applyFont="1" applyFill="1" applyBorder="1" applyAlignment="1">
      <alignment horizontal="center" vertical="center" shrinkToFit="1"/>
    </xf>
    <xf numFmtId="0" fontId="71" fillId="2" borderId="79" xfId="0" applyFont="1" applyFill="1" applyBorder="1" applyAlignment="1">
      <alignment horizontal="center" vertical="center" shrinkToFit="1"/>
    </xf>
    <xf numFmtId="38" fontId="71" fillId="2" borderId="79" xfId="1" applyFont="1" applyFill="1" applyBorder="1" applyAlignment="1" applyProtection="1">
      <alignment vertical="center"/>
    </xf>
    <xf numFmtId="0" fontId="71" fillId="0" borderId="79" xfId="0" applyFont="1" applyBorder="1">
      <alignment vertical="center"/>
    </xf>
    <xf numFmtId="0" fontId="71" fillId="9" borderId="27" xfId="0" applyFont="1" applyFill="1" applyBorder="1" applyAlignment="1">
      <alignment horizontal="center" vertical="center"/>
    </xf>
    <xf numFmtId="0" fontId="71" fillId="0" borderId="14" xfId="0" applyFont="1" applyBorder="1">
      <alignment vertical="center"/>
    </xf>
    <xf numFmtId="0" fontId="71" fillId="9" borderId="82" xfId="0" applyFont="1" applyFill="1" applyBorder="1" applyAlignment="1">
      <alignment vertical="center" shrinkToFit="1"/>
    </xf>
    <xf numFmtId="0" fontId="39" fillId="2" borderId="111" xfId="0" applyFont="1" applyFill="1" applyBorder="1" applyAlignment="1">
      <alignment horizontal="center" vertical="center" shrinkToFit="1"/>
    </xf>
    <xf numFmtId="0" fontId="39" fillId="2" borderId="89" xfId="0" applyFont="1" applyFill="1" applyBorder="1" applyAlignment="1">
      <alignment horizontal="center" vertical="center" shrinkToFit="1"/>
    </xf>
    <xf numFmtId="0" fontId="48" fillId="2" borderId="135" xfId="0" applyFont="1" applyFill="1" applyBorder="1" applyAlignment="1">
      <alignment vertical="center" shrinkToFit="1"/>
    </xf>
    <xf numFmtId="0" fontId="71" fillId="0" borderId="136" xfId="0" applyFont="1" applyBorder="1" applyAlignment="1">
      <alignment vertical="center" shrinkToFit="1"/>
    </xf>
    <xf numFmtId="0" fontId="71" fillId="0" borderId="137" xfId="0" applyFont="1" applyBorder="1" applyAlignment="1">
      <alignment vertical="center" shrinkToFit="1"/>
    </xf>
    <xf numFmtId="0" fontId="48" fillId="2" borderId="111" xfId="0" applyFont="1" applyFill="1" applyBorder="1" applyAlignment="1">
      <alignment vertical="center" shrinkToFit="1"/>
    </xf>
    <xf numFmtId="0" fontId="71" fillId="0" borderId="6" xfId="0" applyFont="1" applyBorder="1" applyAlignment="1">
      <alignment horizontal="center" vertical="center"/>
    </xf>
    <xf numFmtId="0" fontId="71" fillId="0" borderId="10" xfId="0" applyFont="1" applyBorder="1" applyAlignment="1">
      <alignment horizontal="center" vertical="center"/>
    </xf>
    <xf numFmtId="0" fontId="71" fillId="0" borderId="11" xfId="0" applyFont="1" applyBorder="1" applyAlignment="1">
      <alignment horizontal="center" vertical="center"/>
    </xf>
    <xf numFmtId="0" fontId="71" fillId="9" borderId="72" xfId="0" applyFont="1" applyFill="1" applyBorder="1" applyAlignment="1">
      <alignment horizontal="center" vertical="center"/>
    </xf>
    <xf numFmtId="0" fontId="71" fillId="9" borderId="107" xfId="0" applyFont="1" applyFill="1" applyBorder="1" applyAlignment="1">
      <alignment horizontal="center" vertical="center"/>
    </xf>
    <xf numFmtId="0" fontId="48" fillId="2" borderId="123" xfId="0" applyFont="1" applyFill="1" applyBorder="1" applyAlignment="1">
      <alignment vertical="center" shrinkToFit="1"/>
    </xf>
    <xf numFmtId="0" fontId="71" fillId="0" borderId="124" xfId="0" applyFont="1" applyBorder="1" applyAlignment="1">
      <alignment vertical="center" shrinkToFit="1"/>
    </xf>
    <xf numFmtId="0" fontId="71" fillId="0" borderId="125" xfId="0" applyFont="1" applyBorder="1" applyAlignment="1">
      <alignment vertical="center" shrinkToFit="1"/>
    </xf>
    <xf numFmtId="0" fontId="71" fillId="3" borderId="4" xfId="0" applyFont="1" applyFill="1" applyBorder="1" applyAlignment="1" applyProtection="1">
      <alignment horizontal="center" vertical="center" shrinkToFit="1"/>
      <protection locked="0"/>
    </xf>
    <xf numFmtId="0" fontId="71" fillId="0" borderId="4" xfId="0" applyFont="1" applyBorder="1" applyProtection="1">
      <alignment vertical="center"/>
      <protection locked="0"/>
    </xf>
    <xf numFmtId="0" fontId="71" fillId="3" borderId="4" xfId="0" applyFont="1" applyFill="1" applyBorder="1" applyAlignment="1">
      <alignment horizontal="center" vertical="center" shrinkToFit="1"/>
    </xf>
    <xf numFmtId="0" fontId="71" fillId="3" borderId="17" xfId="0" applyFont="1" applyFill="1" applyBorder="1" applyAlignment="1" applyProtection="1">
      <alignment vertical="center" shrinkToFit="1"/>
      <protection locked="0"/>
    </xf>
    <xf numFmtId="0" fontId="71" fillId="0" borderId="17" xfId="0" applyFont="1" applyBorder="1" applyAlignment="1" applyProtection="1">
      <alignment vertical="center" shrinkToFit="1"/>
      <protection locked="0"/>
    </xf>
    <xf numFmtId="0" fontId="71" fillId="0" borderId="89" xfId="0" applyFont="1" applyBorder="1" applyAlignment="1" applyProtection="1">
      <alignment vertical="center" shrinkToFit="1"/>
      <protection locked="0"/>
    </xf>
    <xf numFmtId="0" fontId="71" fillId="0" borderId="96" xfId="0" applyFont="1" applyBorder="1" applyAlignment="1" applyProtection="1">
      <alignment vertical="center" shrinkToFit="1"/>
      <protection locked="0"/>
    </xf>
    <xf numFmtId="0" fontId="71" fillId="3" borderId="184" xfId="0" applyFont="1" applyFill="1" applyBorder="1" applyAlignment="1" applyProtection="1">
      <alignment horizontal="center" vertical="center"/>
      <protection locked="0"/>
    </xf>
    <xf numFmtId="0" fontId="71" fillId="3" borderId="17" xfId="0" applyFont="1" applyFill="1" applyBorder="1" applyAlignment="1" applyProtection="1">
      <alignment horizontal="center" vertical="center"/>
      <protection locked="0"/>
    </xf>
    <xf numFmtId="0" fontId="71" fillId="3" borderId="5" xfId="0" applyFont="1" applyFill="1" applyBorder="1" applyAlignment="1" applyProtection="1">
      <alignment vertical="center" shrinkToFit="1"/>
      <protection locked="0"/>
    </xf>
    <xf numFmtId="0" fontId="71" fillId="3" borderId="6" xfId="0" applyFont="1" applyFill="1" applyBorder="1" applyAlignment="1" applyProtection="1">
      <alignment vertical="center" shrinkToFit="1"/>
      <protection locked="0"/>
    </xf>
    <xf numFmtId="0" fontId="71" fillId="3" borderId="18" xfId="0" applyFont="1" applyFill="1" applyBorder="1" applyAlignment="1" applyProtection="1">
      <alignment vertical="center" shrinkToFit="1"/>
      <protection locked="0"/>
    </xf>
    <xf numFmtId="0" fontId="48" fillId="9" borderId="17" xfId="0" applyFont="1" applyFill="1" applyBorder="1">
      <alignment vertical="center"/>
    </xf>
    <xf numFmtId="0" fontId="71" fillId="3" borderId="111" xfId="0" applyFont="1" applyFill="1" applyBorder="1" applyAlignment="1" applyProtection="1">
      <alignment horizontal="center" vertical="center"/>
      <protection locked="0"/>
    </xf>
    <xf numFmtId="0" fontId="71" fillId="3" borderId="96" xfId="0" applyFont="1" applyFill="1" applyBorder="1" applyAlignment="1" applyProtection="1">
      <alignment horizontal="center" vertical="center"/>
      <protection locked="0"/>
    </xf>
    <xf numFmtId="0" fontId="71" fillId="3" borderId="184" xfId="0" applyFont="1" applyFill="1" applyBorder="1" applyAlignment="1">
      <alignment horizontal="center" vertical="center"/>
    </xf>
    <xf numFmtId="0" fontId="71" fillId="3" borderId="17" xfId="0" applyFont="1" applyFill="1" applyBorder="1" applyAlignment="1">
      <alignment horizontal="center" vertical="center"/>
    </xf>
    <xf numFmtId="0" fontId="71" fillId="0" borderId="6" xfId="0" applyFont="1" applyBorder="1" applyAlignment="1">
      <alignment horizontal="center" vertical="center" wrapText="1"/>
    </xf>
    <xf numFmtId="0" fontId="71" fillId="0" borderId="7" xfId="0" applyFont="1" applyBorder="1" applyAlignment="1">
      <alignment horizontal="center" vertical="center" wrapText="1"/>
    </xf>
    <xf numFmtId="0" fontId="48" fillId="9" borderId="17" xfId="0" applyFont="1" applyFill="1" applyBorder="1" applyAlignment="1">
      <alignment horizontal="center" vertical="center" wrapText="1"/>
    </xf>
    <xf numFmtId="0" fontId="48" fillId="9" borderId="18" xfId="0" applyFont="1" applyFill="1" applyBorder="1" applyAlignment="1">
      <alignment horizontal="center" vertical="center" wrapText="1"/>
    </xf>
    <xf numFmtId="0" fontId="48" fillId="3" borderId="79" xfId="0" applyFont="1" applyFill="1" applyBorder="1" applyAlignment="1" applyProtection="1">
      <alignment vertical="center" shrinkToFit="1"/>
      <protection locked="0"/>
    </xf>
    <xf numFmtId="0" fontId="48" fillId="3" borderId="18" xfId="0" applyFont="1" applyFill="1" applyBorder="1" applyAlignment="1" applyProtection="1">
      <alignment horizontal="center" vertical="center" shrinkToFit="1"/>
      <protection locked="0"/>
    </xf>
    <xf numFmtId="0" fontId="48" fillId="3" borderId="4" xfId="0" applyFont="1" applyFill="1" applyBorder="1" applyAlignment="1" applyProtection="1">
      <alignment horizontal="center" vertical="center" shrinkToFit="1"/>
      <protection locked="0"/>
    </xf>
    <xf numFmtId="0" fontId="48" fillId="3" borderId="79" xfId="0" applyFont="1" applyFill="1" applyBorder="1" applyAlignment="1" applyProtection="1">
      <alignment horizontal="center" vertical="center" shrinkToFit="1"/>
      <protection locked="0"/>
    </xf>
    <xf numFmtId="0" fontId="71" fillId="3" borderId="79" xfId="0" applyFont="1" applyFill="1" applyBorder="1" applyAlignment="1" applyProtection="1">
      <alignment vertical="center" shrinkToFit="1"/>
      <protection locked="0"/>
    </xf>
    <xf numFmtId="0" fontId="48" fillId="3" borderId="79" xfId="0" applyFont="1" applyFill="1" applyBorder="1" applyAlignment="1">
      <alignment vertical="center" shrinkToFit="1"/>
    </xf>
    <xf numFmtId="0" fontId="48" fillId="3" borderId="18" xfId="0" applyFont="1" applyFill="1" applyBorder="1" applyAlignment="1">
      <alignment horizontal="center" vertical="center" shrinkToFit="1"/>
    </xf>
    <xf numFmtId="0" fontId="48" fillId="3" borderId="4" xfId="0" applyFont="1" applyFill="1" applyBorder="1" applyAlignment="1">
      <alignment horizontal="center" vertical="center" shrinkToFit="1"/>
    </xf>
    <xf numFmtId="0" fontId="39" fillId="3" borderId="4" xfId="0" applyFont="1" applyFill="1" applyBorder="1" applyAlignment="1">
      <alignment horizontal="center" vertical="center" shrinkToFit="1"/>
    </xf>
    <xf numFmtId="0" fontId="39" fillId="3" borderId="16" xfId="0" applyFont="1" applyFill="1" applyBorder="1" applyAlignment="1">
      <alignment horizontal="center" vertical="center" shrinkToFit="1"/>
    </xf>
    <xf numFmtId="0" fontId="48" fillId="3" borderId="79" xfId="0" applyFont="1" applyFill="1" applyBorder="1" applyAlignment="1">
      <alignment horizontal="center" vertical="center" shrinkToFit="1"/>
    </xf>
    <xf numFmtId="0" fontId="39" fillId="3" borderId="79" xfId="0" applyFont="1" applyFill="1" applyBorder="1" applyAlignment="1">
      <alignment horizontal="center" vertical="center" shrinkToFit="1"/>
    </xf>
    <xf numFmtId="0" fontId="39" fillId="3" borderId="79" xfId="0" applyFont="1" applyFill="1" applyBorder="1" applyAlignment="1">
      <alignment vertical="center" shrinkToFit="1"/>
    </xf>
    <xf numFmtId="0" fontId="71" fillId="3" borderId="79" xfId="0" applyFont="1" applyFill="1" applyBorder="1" applyAlignment="1">
      <alignment vertical="center" shrinkToFit="1"/>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5" xfId="0" applyFill="1" applyBorder="1">
      <alignment vertical="center"/>
    </xf>
    <xf numFmtId="0" fontId="0" fillId="9" borderId="6" xfId="0" applyFill="1" applyBorder="1">
      <alignment vertical="center"/>
    </xf>
    <xf numFmtId="0" fontId="0" fillId="2" borderId="16" xfId="0" applyFill="1" applyBorder="1" applyAlignment="1" applyProtection="1">
      <alignment vertical="center" shrinkToFit="1"/>
      <protection locked="0"/>
    </xf>
    <xf numFmtId="0" fontId="0" fillId="2" borderId="17" xfId="0" applyFill="1" applyBorder="1" applyAlignment="1" applyProtection="1">
      <alignment vertical="center" shrinkToFit="1"/>
      <protection locked="0"/>
    </xf>
    <xf numFmtId="0" fontId="0" fillId="0" borderId="17" xfId="0" applyBorder="1" applyAlignment="1" applyProtection="1">
      <alignment vertical="center" shrinkToFit="1"/>
      <protection locked="0"/>
    </xf>
    <xf numFmtId="0" fontId="0" fillId="0" borderId="18" xfId="0" applyBorder="1" applyAlignment="1" applyProtection="1">
      <alignment vertical="center" shrinkToFit="1"/>
      <protection locked="0"/>
    </xf>
    <xf numFmtId="0" fontId="0" fillId="9" borderId="4" xfId="0" applyFill="1" applyBorder="1" applyAlignment="1">
      <alignment horizontal="left" vertical="center" shrinkToFit="1"/>
    </xf>
    <xf numFmtId="0" fontId="0" fillId="3" borderId="4" xfId="0" applyFill="1" applyBorder="1" applyAlignment="1" applyProtection="1">
      <alignment horizontal="left" vertical="center" shrinkToFit="1"/>
      <protection locked="0"/>
    </xf>
    <xf numFmtId="0" fontId="71" fillId="0" borderId="16" xfId="0" applyFont="1" applyBorder="1" applyAlignment="1">
      <alignment horizontal="center" vertical="center"/>
    </xf>
    <xf numFmtId="0" fontId="28" fillId="2" borderId="16" xfId="0" applyFont="1" applyFill="1" applyBorder="1" applyAlignment="1">
      <alignment horizontal="center" vertical="center"/>
    </xf>
    <xf numFmtId="0" fontId="28" fillId="2" borderId="17" xfId="0" applyFont="1" applyFill="1" applyBorder="1" applyAlignment="1">
      <alignment horizontal="center" vertical="center"/>
    </xf>
    <xf numFmtId="0" fontId="28" fillId="2" borderId="182" xfId="0" applyFont="1" applyFill="1" applyBorder="1" applyAlignment="1">
      <alignment horizontal="center" vertical="center"/>
    </xf>
    <xf numFmtId="0" fontId="84" fillId="3" borderId="116" xfId="0" applyFont="1" applyFill="1" applyBorder="1" applyAlignment="1" applyProtection="1">
      <alignment vertical="center" shrinkToFit="1"/>
      <protection locked="0"/>
    </xf>
    <xf numFmtId="0" fontId="84" fillId="3" borderId="81" xfId="0" applyFont="1" applyFill="1" applyBorder="1" applyAlignment="1" applyProtection="1">
      <alignment vertical="center" shrinkToFit="1"/>
      <protection locked="0"/>
    </xf>
    <xf numFmtId="0" fontId="84" fillId="3" borderId="117" xfId="0" applyFont="1" applyFill="1" applyBorder="1" applyAlignment="1" applyProtection="1">
      <alignment vertical="center" shrinkToFit="1"/>
      <protection locked="0"/>
    </xf>
    <xf numFmtId="40" fontId="71" fillId="2" borderId="111" xfId="1" applyNumberFormat="1" applyFont="1" applyFill="1" applyBorder="1" applyAlignment="1" applyProtection="1">
      <alignment vertical="center"/>
    </xf>
    <xf numFmtId="40" fontId="71" fillId="2" borderId="89" xfId="1" applyNumberFormat="1" applyFont="1" applyFill="1" applyBorder="1" applyAlignment="1" applyProtection="1">
      <alignment vertical="center"/>
    </xf>
    <xf numFmtId="40" fontId="71" fillId="2" borderId="96" xfId="1" applyNumberFormat="1" applyFont="1" applyFill="1" applyBorder="1" applyAlignment="1" applyProtection="1">
      <alignment vertical="center"/>
    </xf>
    <xf numFmtId="40" fontId="71" fillId="0" borderId="16" xfId="1" applyNumberFormat="1" applyFont="1" applyFill="1" applyBorder="1" applyAlignment="1" applyProtection="1">
      <alignment vertical="center"/>
    </xf>
    <xf numFmtId="40" fontId="71" fillId="0" borderId="17" xfId="1" applyNumberFormat="1" applyFont="1" applyFill="1" applyBorder="1" applyAlignment="1" applyProtection="1">
      <alignment vertical="center"/>
    </xf>
    <xf numFmtId="0" fontId="71" fillId="2" borderId="111" xfId="0" applyFont="1" applyFill="1" applyBorder="1">
      <alignment vertical="center"/>
    </xf>
    <xf numFmtId="0" fontId="71" fillId="2" borderId="96" xfId="0" applyFont="1" applyFill="1" applyBorder="1">
      <alignment vertical="center"/>
    </xf>
    <xf numFmtId="38" fontId="71" fillId="0" borderId="16" xfId="1" applyFont="1" applyFill="1" applyBorder="1" applyAlignment="1" applyProtection="1">
      <alignment vertical="center"/>
    </xf>
    <xf numFmtId="38" fontId="71" fillId="0" borderId="17" xfId="1" applyFont="1" applyFill="1" applyBorder="1" applyAlignment="1" applyProtection="1">
      <alignment vertical="center"/>
    </xf>
    <xf numFmtId="0" fontId="84" fillId="2" borderId="116" xfId="0" applyFont="1" applyFill="1" applyBorder="1" applyAlignment="1">
      <alignment vertical="center" wrapText="1"/>
    </xf>
    <xf numFmtId="0" fontId="84" fillId="2" borderId="81" xfId="0" applyFont="1" applyFill="1" applyBorder="1" applyAlignment="1">
      <alignment vertical="center" wrapText="1"/>
    </xf>
    <xf numFmtId="0" fontId="84" fillId="2" borderId="117" xfId="0" applyFont="1" applyFill="1" applyBorder="1" applyAlignment="1">
      <alignment vertical="center" wrapText="1"/>
    </xf>
    <xf numFmtId="0" fontId="71" fillId="0" borderId="18" xfId="0" applyFont="1" applyBorder="1" applyAlignment="1" applyProtection="1">
      <alignment vertical="center" shrinkToFit="1"/>
      <protection locked="0"/>
    </xf>
    <xf numFmtId="0" fontId="84" fillId="0" borderId="5" xfId="0" applyFont="1" applyBorder="1" applyAlignment="1">
      <alignment horizontal="right" vertical="center"/>
    </xf>
    <xf numFmtId="0" fontId="84" fillId="0" borderId="10" xfId="0" applyFont="1" applyBorder="1" applyAlignment="1">
      <alignment horizontal="right" vertical="center"/>
    </xf>
    <xf numFmtId="0" fontId="84" fillId="3" borderId="129" xfId="0" applyFont="1" applyFill="1" applyBorder="1" applyAlignment="1">
      <alignment vertical="center" shrinkToFit="1"/>
    </xf>
    <xf numFmtId="0" fontId="71" fillId="0" borderId="99" xfId="0" applyFont="1" applyBorder="1" applyAlignment="1">
      <alignment vertical="center" shrinkToFit="1"/>
    </xf>
    <xf numFmtId="0" fontId="71" fillId="0" borderId="130" xfId="0" applyFont="1" applyBorder="1" applyAlignment="1">
      <alignment vertical="center" shrinkToFit="1"/>
    </xf>
    <xf numFmtId="0" fontId="84" fillId="3" borderId="131" xfId="0" applyFont="1" applyFill="1" applyBorder="1" applyAlignment="1">
      <alignment vertical="center" shrinkToFit="1"/>
    </xf>
    <xf numFmtId="0" fontId="71" fillId="0" borderId="98" xfId="0" applyFont="1" applyBorder="1" applyAlignment="1">
      <alignment vertical="center" shrinkToFit="1"/>
    </xf>
    <xf numFmtId="0" fontId="71" fillId="0" borderId="132" xfId="0" applyFont="1" applyBorder="1" applyAlignment="1">
      <alignment vertical="center" shrinkToFit="1"/>
    </xf>
    <xf numFmtId="0" fontId="71" fillId="2" borderId="118" xfId="0" applyFont="1" applyFill="1" applyBorder="1">
      <alignment vertical="center"/>
    </xf>
    <xf numFmtId="0" fontId="71" fillId="2" borderId="120" xfId="0" applyFont="1" applyFill="1" applyBorder="1">
      <alignment vertical="center"/>
    </xf>
    <xf numFmtId="0" fontId="71" fillId="0" borderId="96" xfId="0" applyFont="1" applyBorder="1">
      <alignment vertical="center"/>
    </xf>
    <xf numFmtId="0" fontId="71" fillId="9" borderId="4" xfId="0" applyFont="1" applyFill="1" applyBorder="1" applyAlignment="1">
      <alignment vertical="top" wrapText="1"/>
    </xf>
    <xf numFmtId="0" fontId="71" fillId="9" borderId="4" xfId="0" applyFont="1" applyFill="1" applyBorder="1" applyAlignment="1">
      <alignment vertical="top"/>
    </xf>
    <xf numFmtId="0" fontId="71" fillId="11" borderId="77" xfId="0" applyFont="1" applyFill="1" applyBorder="1">
      <alignment vertical="center"/>
    </xf>
    <xf numFmtId="0" fontId="71" fillId="0" borderId="290" xfId="0" applyFont="1" applyBorder="1">
      <alignment vertical="center"/>
    </xf>
    <xf numFmtId="0" fontId="71" fillId="0" borderId="66" xfId="0" applyFont="1" applyBorder="1">
      <alignment vertical="center"/>
    </xf>
    <xf numFmtId="0" fontId="71" fillId="0" borderId="100" xfId="0" applyFont="1" applyBorder="1">
      <alignment vertical="center"/>
    </xf>
    <xf numFmtId="0" fontId="71" fillId="0" borderId="291" xfId="0" applyFont="1" applyBorder="1">
      <alignment vertical="center"/>
    </xf>
    <xf numFmtId="0" fontId="71" fillId="0" borderId="292" xfId="0" applyFont="1" applyBorder="1">
      <alignment vertical="center"/>
    </xf>
    <xf numFmtId="0" fontId="71" fillId="11" borderId="66" xfId="0" applyFont="1" applyFill="1" applyBorder="1">
      <alignment vertical="center"/>
    </xf>
    <xf numFmtId="0" fontId="71" fillId="0" borderId="64" xfId="0" applyFont="1" applyBorder="1">
      <alignment vertical="center"/>
    </xf>
    <xf numFmtId="0" fontId="71" fillId="3" borderId="111" xfId="0" applyFont="1" applyFill="1" applyBorder="1">
      <alignment vertical="center"/>
    </xf>
    <xf numFmtId="0" fontId="71" fillId="3" borderId="96" xfId="0" applyFont="1" applyFill="1" applyBorder="1">
      <alignment vertical="center"/>
    </xf>
    <xf numFmtId="0" fontId="71" fillId="0" borderId="7" xfId="0" applyFont="1" applyBorder="1" applyAlignment="1">
      <alignment horizontal="center" vertical="center"/>
    </xf>
    <xf numFmtId="0" fontId="71" fillId="0" borderId="16" xfId="0" applyFont="1" applyBorder="1">
      <alignment vertical="center"/>
    </xf>
    <xf numFmtId="0" fontId="71" fillId="3" borderId="14" xfId="0" applyFont="1" applyFill="1" applyBorder="1" applyAlignment="1">
      <alignment vertical="center" shrinkToFit="1"/>
    </xf>
    <xf numFmtId="0" fontId="48" fillId="3" borderId="126" xfId="0" applyFont="1" applyFill="1" applyBorder="1" applyAlignment="1" applyProtection="1">
      <alignment vertical="center" shrinkToFit="1"/>
      <protection locked="0"/>
    </xf>
    <xf numFmtId="0" fontId="48" fillId="3" borderId="127" xfId="0" applyFont="1" applyFill="1" applyBorder="1" applyAlignment="1" applyProtection="1">
      <alignment vertical="center" shrinkToFit="1"/>
      <protection locked="0"/>
    </xf>
    <xf numFmtId="0" fontId="48" fillId="3" borderId="128" xfId="0" applyFont="1" applyFill="1" applyBorder="1" applyAlignment="1" applyProtection="1">
      <alignment vertical="center" shrinkToFit="1"/>
      <protection locked="0"/>
    </xf>
    <xf numFmtId="38" fontId="71" fillId="0" borderId="16" xfId="1" applyFont="1" applyFill="1" applyBorder="1" applyAlignment="1" applyProtection="1">
      <alignment vertical="center" shrinkToFit="1"/>
    </xf>
    <xf numFmtId="38" fontId="71" fillId="0" borderId="17" xfId="1" applyFont="1" applyFill="1" applyBorder="1" applyAlignment="1" applyProtection="1">
      <alignment vertical="center" shrinkToFit="1"/>
    </xf>
    <xf numFmtId="0" fontId="28" fillId="3" borderId="79" xfId="0" applyFont="1" applyFill="1" applyBorder="1" applyAlignment="1">
      <alignment vertical="center" shrinkToFit="1"/>
    </xf>
    <xf numFmtId="38" fontId="28" fillId="3" borderId="79" xfId="1" applyFont="1" applyFill="1" applyBorder="1" applyAlignment="1" applyProtection="1">
      <alignment vertical="center" shrinkToFit="1"/>
    </xf>
    <xf numFmtId="0" fontId="71" fillId="9" borderId="4" xfId="0" applyFont="1" applyFill="1" applyBorder="1" applyAlignment="1">
      <alignment vertical="center" textRotation="255"/>
    </xf>
    <xf numFmtId="0" fontId="71" fillId="9" borderId="24" xfId="0" applyFont="1" applyFill="1" applyBorder="1">
      <alignment vertical="center"/>
    </xf>
    <xf numFmtId="0" fontId="71" fillId="9" borderId="28" xfId="0" applyFont="1" applyFill="1" applyBorder="1">
      <alignment vertical="center"/>
    </xf>
    <xf numFmtId="0" fontId="71" fillId="2" borderId="13" xfId="0" applyFont="1" applyFill="1" applyBorder="1" applyAlignment="1">
      <alignment horizontal="center" vertical="center"/>
    </xf>
    <xf numFmtId="0" fontId="71" fillId="2" borderId="13" xfId="0" applyFont="1" applyFill="1" applyBorder="1">
      <alignment vertical="center"/>
    </xf>
    <xf numFmtId="0" fontId="48" fillId="3" borderId="121" xfId="0" applyFont="1" applyFill="1" applyBorder="1" applyAlignment="1">
      <alignment vertical="center" wrapText="1"/>
    </xf>
    <xf numFmtId="0" fontId="48" fillId="3" borderId="122" xfId="0" applyFont="1" applyFill="1" applyBorder="1" applyAlignment="1">
      <alignment vertical="center" wrapText="1"/>
    </xf>
    <xf numFmtId="0" fontId="71" fillId="3" borderId="89" xfId="0" applyFont="1" applyFill="1" applyBorder="1">
      <alignment vertical="center"/>
    </xf>
    <xf numFmtId="0" fontId="71" fillId="9" borderId="16" xfId="0" applyFont="1" applyFill="1" applyBorder="1" applyAlignment="1">
      <alignment vertical="center" wrapText="1" shrinkToFit="1"/>
    </xf>
    <xf numFmtId="0" fontId="71" fillId="9" borderId="17" xfId="0" applyFont="1" applyFill="1" applyBorder="1" applyAlignment="1">
      <alignment vertical="center" wrapText="1" shrinkToFit="1"/>
    </xf>
    <xf numFmtId="0" fontId="71" fillId="9" borderId="18" xfId="0" applyFont="1" applyFill="1" applyBorder="1" applyAlignment="1">
      <alignment vertical="center" wrapText="1" shrinkToFit="1"/>
    </xf>
    <xf numFmtId="0" fontId="71" fillId="0" borderId="18" xfId="0" applyFont="1" applyBorder="1" applyAlignment="1">
      <alignment vertical="center" shrinkToFit="1"/>
    </xf>
    <xf numFmtId="0" fontId="71" fillId="3" borderId="14" xfId="0" applyFont="1" applyFill="1" applyBorder="1">
      <alignment vertical="center"/>
    </xf>
    <xf numFmtId="0" fontId="71" fillId="3" borderId="4" xfId="0" applyFont="1" applyFill="1" applyBorder="1">
      <alignment vertical="center"/>
    </xf>
    <xf numFmtId="0" fontId="48" fillId="3" borderId="118" xfId="0" applyFont="1" applyFill="1" applyBorder="1" applyAlignment="1">
      <alignment vertical="center" wrapText="1"/>
    </xf>
    <xf numFmtId="0" fontId="48" fillId="3" borderId="119" xfId="0" applyFont="1" applyFill="1" applyBorder="1" applyAlignment="1">
      <alignment vertical="center" wrapText="1"/>
    </xf>
    <xf numFmtId="0" fontId="48" fillId="0" borderId="119" xfId="0" applyFont="1" applyBorder="1">
      <alignment vertical="center"/>
    </xf>
    <xf numFmtId="0" fontId="48" fillId="0" borderId="120" xfId="0" applyFont="1" applyBorder="1">
      <alignment vertical="center"/>
    </xf>
    <xf numFmtId="0" fontId="48" fillId="0" borderId="122" xfId="0" applyFont="1" applyBorder="1">
      <alignment vertical="center"/>
    </xf>
    <xf numFmtId="0" fontId="48" fillId="0" borderId="97" xfId="0" applyFont="1" applyBorder="1">
      <alignment vertical="center"/>
    </xf>
    <xf numFmtId="0" fontId="71" fillId="2" borderId="173" xfId="0" applyFont="1" applyFill="1" applyBorder="1" applyAlignment="1">
      <alignment vertical="center" shrinkToFit="1"/>
    </xf>
    <xf numFmtId="0" fontId="71" fillId="2" borderId="174" xfId="0" applyFont="1" applyFill="1" applyBorder="1" applyAlignment="1">
      <alignment vertical="center" shrinkToFit="1"/>
    </xf>
    <xf numFmtId="0" fontId="71" fillId="0" borderId="174" xfId="0" applyFont="1" applyBorder="1" applyAlignment="1">
      <alignment vertical="center" shrinkToFit="1"/>
    </xf>
    <xf numFmtId="0" fontId="71" fillId="0" borderId="175" xfId="0" applyFont="1" applyBorder="1" applyAlignment="1">
      <alignment vertical="center" shrinkToFit="1"/>
    </xf>
    <xf numFmtId="0" fontId="71" fillId="2" borderId="14" xfId="0" applyFont="1" applyFill="1" applyBorder="1">
      <alignment vertical="center"/>
    </xf>
    <xf numFmtId="0" fontId="71" fillId="9" borderId="30" xfId="0" applyFont="1" applyFill="1" applyBorder="1" applyAlignment="1">
      <alignment vertical="center" shrinkToFit="1"/>
    </xf>
    <xf numFmtId="0" fontId="71" fillId="0" borderId="30" xfId="0" applyFont="1" applyBorder="1">
      <alignment vertical="center"/>
    </xf>
    <xf numFmtId="0" fontId="39" fillId="3" borderId="111" xfId="0" applyFont="1" applyFill="1" applyBorder="1" applyAlignment="1">
      <alignment vertical="center" shrinkToFit="1"/>
    </xf>
    <xf numFmtId="0" fontId="28" fillId="2" borderId="18" xfId="0" applyFont="1" applyFill="1" applyBorder="1" applyAlignment="1">
      <alignment horizontal="center" vertical="center"/>
    </xf>
    <xf numFmtId="0" fontId="28" fillId="3" borderId="17" xfId="0" applyFont="1" applyFill="1" applyBorder="1" applyAlignment="1">
      <alignment horizontal="center" vertical="center"/>
    </xf>
    <xf numFmtId="0" fontId="71" fillId="0" borderId="14" xfId="0" applyFont="1" applyBorder="1" applyAlignment="1">
      <alignment vertical="center" shrinkToFit="1"/>
    </xf>
    <xf numFmtId="0" fontId="71" fillId="9" borderId="16" xfId="0" applyFont="1" applyFill="1" applyBorder="1" applyAlignment="1">
      <alignment horizontal="center" vertical="top"/>
    </xf>
    <xf numFmtId="0" fontId="71" fillId="9" borderId="182" xfId="0" applyFont="1" applyFill="1" applyBorder="1" applyAlignment="1">
      <alignment horizontal="center" vertical="top"/>
    </xf>
    <xf numFmtId="0" fontId="28" fillId="3" borderId="111" xfId="0" applyFont="1" applyFill="1" applyBorder="1" applyAlignment="1">
      <alignment vertical="center" shrinkToFit="1"/>
    </xf>
    <xf numFmtId="0" fontId="28" fillId="3" borderId="89" xfId="0" applyFont="1" applyFill="1" applyBorder="1" applyAlignment="1">
      <alignment vertical="center" shrinkToFit="1"/>
    </xf>
    <xf numFmtId="0" fontId="28" fillId="3" borderId="96" xfId="0" applyFont="1" applyFill="1" applyBorder="1" applyAlignment="1">
      <alignment vertical="center" shrinkToFit="1"/>
    </xf>
    <xf numFmtId="0" fontId="28" fillId="3" borderId="79" xfId="0" applyFont="1" applyFill="1" applyBorder="1">
      <alignment vertical="center"/>
    </xf>
    <xf numFmtId="0" fontId="28" fillId="3" borderId="138" xfId="0" applyFont="1" applyFill="1" applyBorder="1" applyAlignment="1">
      <alignment vertical="center" shrinkToFit="1"/>
    </xf>
    <xf numFmtId="0" fontId="28" fillId="3" borderId="139" xfId="0" applyFont="1" applyFill="1" applyBorder="1" applyAlignment="1">
      <alignment vertical="center" shrinkToFit="1"/>
    </xf>
    <xf numFmtId="0" fontId="28" fillId="3" borderId="140" xfId="0" applyFont="1" applyFill="1" applyBorder="1" applyAlignment="1">
      <alignment vertical="center" shrinkToFit="1"/>
    </xf>
    <xf numFmtId="0" fontId="28" fillId="3" borderId="80" xfId="0" applyFont="1" applyFill="1" applyBorder="1">
      <alignment vertical="center"/>
    </xf>
    <xf numFmtId="0" fontId="28" fillId="3" borderId="37" xfId="0" applyFont="1" applyFill="1" applyBorder="1" applyAlignment="1">
      <alignment horizontal="center" vertical="center"/>
    </xf>
    <xf numFmtId="0" fontId="28" fillId="3" borderId="131" xfId="0" applyFont="1" applyFill="1" applyBorder="1" applyAlignment="1">
      <alignment vertical="center" shrinkToFit="1"/>
    </xf>
    <xf numFmtId="0" fontId="28" fillId="3" borderId="98" xfId="0" applyFont="1" applyFill="1" applyBorder="1" applyAlignment="1">
      <alignment vertical="center" shrinkToFit="1"/>
    </xf>
    <xf numFmtId="0" fontId="28" fillId="3" borderId="132" xfId="0" applyFont="1" applyFill="1" applyBorder="1" applyAlignment="1">
      <alignment vertical="center" shrinkToFit="1"/>
    </xf>
    <xf numFmtId="0" fontId="28" fillId="3" borderId="114" xfId="0" applyFont="1" applyFill="1" applyBorder="1">
      <alignment vertical="center"/>
    </xf>
    <xf numFmtId="0" fontId="28" fillId="3" borderId="28" xfId="0" applyFont="1" applyFill="1" applyBorder="1" applyAlignment="1">
      <alignment horizontal="center" vertical="center"/>
    </xf>
    <xf numFmtId="0" fontId="28" fillId="2" borderId="24" xfId="0" applyFont="1" applyFill="1" applyBorder="1" applyAlignment="1">
      <alignment horizontal="center" vertical="center"/>
    </xf>
    <xf numFmtId="0" fontId="28" fillId="3" borderId="24" xfId="0" applyFont="1" applyFill="1" applyBorder="1" applyAlignment="1">
      <alignment horizontal="center" vertical="center"/>
    </xf>
    <xf numFmtId="0" fontId="28" fillId="3" borderId="113" xfId="0" applyFont="1" applyFill="1" applyBorder="1">
      <alignment vertical="center"/>
    </xf>
    <xf numFmtId="0" fontId="28" fillId="2" borderId="129" xfId="0" applyFont="1" applyFill="1" applyBorder="1" applyAlignment="1">
      <alignment vertical="center" shrinkToFit="1"/>
    </xf>
    <xf numFmtId="0" fontId="28" fillId="2" borderId="99" xfId="0" applyFont="1" applyFill="1" applyBorder="1" applyAlignment="1">
      <alignment vertical="center" shrinkToFit="1"/>
    </xf>
    <xf numFmtId="0" fontId="28" fillId="2" borderId="130" xfId="0" applyFont="1" applyFill="1" applyBorder="1" applyAlignment="1">
      <alignment vertical="center" shrinkToFit="1"/>
    </xf>
    <xf numFmtId="0" fontId="28" fillId="2" borderId="115" xfId="0" applyFont="1" applyFill="1" applyBorder="1">
      <alignment vertical="center"/>
    </xf>
    <xf numFmtId="0" fontId="71" fillId="9" borderId="5" xfId="0" applyFont="1" applyFill="1" applyBorder="1" applyAlignment="1">
      <alignment horizontal="center" vertical="top"/>
    </xf>
    <xf numFmtId="0" fontId="71" fillId="9" borderId="6" xfId="0" applyFont="1" applyFill="1" applyBorder="1" applyAlignment="1">
      <alignment horizontal="center" vertical="top"/>
    </xf>
    <xf numFmtId="0" fontId="28" fillId="2" borderId="112" xfId="0" applyFont="1" applyFill="1" applyBorder="1">
      <alignment vertical="center"/>
    </xf>
    <xf numFmtId="49" fontId="71" fillId="9" borderId="4" xfId="0" applyNumberFormat="1" applyFont="1" applyFill="1" applyBorder="1" applyAlignment="1">
      <alignment horizontal="center" vertical="center"/>
    </xf>
    <xf numFmtId="49" fontId="71" fillId="9" borderId="16" xfId="0" applyNumberFormat="1" applyFont="1" applyFill="1" applyBorder="1" applyAlignment="1">
      <alignment horizontal="center" vertical="center"/>
    </xf>
    <xf numFmtId="0" fontId="28" fillId="2" borderId="111" xfId="0" applyFont="1" applyFill="1" applyBorder="1">
      <alignment vertical="center"/>
    </xf>
    <xf numFmtId="0" fontId="28" fillId="2" borderId="96" xfId="0" applyFont="1" applyFill="1" applyBorder="1">
      <alignment vertical="center"/>
    </xf>
    <xf numFmtId="178" fontId="71" fillId="0" borderId="16" xfId="0" applyNumberFormat="1" applyFont="1" applyBorder="1">
      <alignment vertical="center"/>
    </xf>
    <xf numFmtId="178" fontId="71" fillId="0" borderId="17" xfId="0" applyNumberFormat="1" applyFont="1" applyBorder="1">
      <alignment vertical="center"/>
    </xf>
    <xf numFmtId="0" fontId="71" fillId="2" borderId="4" xfId="0" applyFont="1" applyFill="1" applyBorder="1" applyAlignment="1" applyProtection="1">
      <alignment vertical="center" shrinkToFit="1"/>
      <protection locked="0"/>
    </xf>
    <xf numFmtId="0" fontId="71" fillId="0" borderId="4" xfId="0" applyFont="1" applyBorder="1" applyAlignment="1" applyProtection="1">
      <alignment vertical="center" shrinkToFit="1"/>
      <protection locked="0"/>
    </xf>
    <xf numFmtId="0" fontId="71" fillId="0" borderId="228" xfId="0" applyFont="1" applyBorder="1" applyAlignment="1">
      <alignment horizontal="center" vertical="center"/>
    </xf>
    <xf numFmtId="0" fontId="71" fillId="0" borderId="122" xfId="0" applyFont="1" applyBorder="1" applyAlignment="1">
      <alignment horizontal="center" vertical="center"/>
    </xf>
    <xf numFmtId="0" fontId="71" fillId="0" borderId="229" xfId="0" applyFont="1" applyBorder="1" applyAlignment="1">
      <alignment horizontal="center" vertical="center"/>
    </xf>
    <xf numFmtId="0" fontId="71" fillId="9" borderId="182" xfId="0" applyFont="1" applyFill="1" applyBorder="1" applyAlignment="1">
      <alignment vertical="center" wrapText="1"/>
    </xf>
    <xf numFmtId="38" fontId="71" fillId="3" borderId="111" xfId="1" applyFont="1" applyFill="1" applyBorder="1" applyAlignment="1" applyProtection="1">
      <alignment vertical="center" shrinkToFit="1"/>
    </xf>
    <xf numFmtId="38" fontId="71" fillId="3" borderId="89" xfId="1" applyFont="1" applyFill="1" applyBorder="1" applyAlignment="1" applyProtection="1">
      <alignment vertical="center" shrinkToFit="1"/>
    </xf>
    <xf numFmtId="38" fontId="71" fillId="3" borderId="96" xfId="1" applyFont="1" applyFill="1" applyBorder="1" applyAlignment="1" applyProtection="1">
      <alignment vertical="center" shrinkToFit="1"/>
    </xf>
    <xf numFmtId="0" fontId="71" fillId="3" borderId="119" xfId="0" applyFont="1" applyFill="1" applyBorder="1" applyAlignment="1" applyProtection="1">
      <alignment horizontal="center" vertical="center" wrapText="1"/>
      <protection locked="0"/>
    </xf>
    <xf numFmtId="0" fontId="71" fillId="3" borderId="120" xfId="0" applyFont="1" applyFill="1" applyBorder="1" applyAlignment="1" applyProtection="1">
      <alignment horizontal="center" vertical="center" wrapText="1"/>
      <protection locked="0"/>
    </xf>
    <xf numFmtId="0" fontId="71" fillId="0" borderId="162" xfId="0" applyFont="1" applyBorder="1" applyAlignment="1" applyProtection="1">
      <alignment vertical="center" wrapText="1"/>
      <protection locked="0"/>
    </xf>
    <xf numFmtId="0" fontId="71" fillId="0" borderId="0" xfId="0" applyFont="1" applyAlignment="1" applyProtection="1">
      <alignment vertical="center" wrapText="1"/>
      <protection locked="0"/>
    </xf>
    <xf numFmtId="0" fontId="71" fillId="0" borderId="163" xfId="0" applyFont="1" applyBorder="1" applyAlignment="1" applyProtection="1">
      <alignment vertical="center" wrapText="1"/>
      <protection locked="0"/>
    </xf>
    <xf numFmtId="0" fontId="71" fillId="0" borderId="121" xfId="0" applyFont="1" applyBorder="1" applyAlignment="1" applyProtection="1">
      <alignment vertical="center" wrapText="1"/>
      <protection locked="0"/>
    </xf>
    <xf numFmtId="0" fontId="71" fillId="0" borderId="122" xfId="0" applyFont="1" applyBorder="1" applyAlignment="1" applyProtection="1">
      <alignment vertical="center" wrapText="1"/>
      <protection locked="0"/>
    </xf>
    <xf numFmtId="0" fontId="71" fillId="0" borderId="97" xfId="0" applyFont="1" applyBorder="1" applyAlignment="1" applyProtection="1">
      <alignment vertical="center" wrapText="1"/>
      <protection locked="0"/>
    </xf>
    <xf numFmtId="0" fontId="28" fillId="2" borderId="5" xfId="0" applyFont="1" applyFill="1" applyBorder="1" applyAlignment="1">
      <alignment horizontal="center" vertical="center"/>
    </xf>
    <xf numFmtId="0" fontId="28" fillId="3" borderId="118" xfId="0" applyFont="1" applyFill="1" applyBorder="1" applyAlignment="1">
      <alignment vertical="center" wrapText="1"/>
    </xf>
    <xf numFmtId="0" fontId="28" fillId="3" borderId="119" xfId="0" applyFont="1" applyFill="1" applyBorder="1" applyAlignment="1">
      <alignment vertical="center" wrapText="1"/>
    </xf>
    <xf numFmtId="0" fontId="28" fillId="0" borderId="119" xfId="0" applyFont="1" applyBorder="1" applyAlignment="1">
      <alignment vertical="center" wrapText="1"/>
    </xf>
    <xf numFmtId="0" fontId="28" fillId="0" borderId="89" xfId="0" applyFont="1" applyBorder="1" applyAlignment="1">
      <alignment vertical="center" wrapText="1"/>
    </xf>
    <xf numFmtId="0" fontId="28" fillId="0" borderId="96" xfId="0" applyFont="1" applyBorder="1" applyAlignment="1">
      <alignment vertical="center" wrapText="1"/>
    </xf>
    <xf numFmtId="0" fontId="28" fillId="3" borderId="16" xfId="0" applyFont="1" applyFill="1" applyBorder="1" applyAlignment="1">
      <alignment vertical="center" shrinkToFit="1"/>
    </xf>
    <xf numFmtId="0" fontId="28" fillId="3" borderId="17" xfId="0" applyFont="1" applyFill="1" applyBorder="1" applyAlignment="1">
      <alignment vertical="center" shrinkToFit="1"/>
    </xf>
    <xf numFmtId="0" fontId="28" fillId="3" borderId="122" xfId="0" applyFont="1" applyFill="1" applyBorder="1" applyAlignment="1">
      <alignment vertical="center" wrapText="1" shrinkToFit="1"/>
    </xf>
    <xf numFmtId="0" fontId="28" fillId="0" borderId="122" xfId="0" applyFont="1" applyBorder="1" applyAlignment="1">
      <alignment vertical="center" shrinkToFit="1"/>
    </xf>
    <xf numFmtId="0" fontId="28" fillId="0" borderId="122" xfId="0" applyFont="1" applyBorder="1">
      <alignment vertical="center"/>
    </xf>
    <xf numFmtId="0" fontId="28" fillId="0" borderId="97" xfId="0" applyFont="1" applyBorder="1">
      <alignment vertical="center"/>
    </xf>
    <xf numFmtId="0" fontId="48" fillId="3" borderId="111" xfId="0" applyFont="1" applyFill="1" applyBorder="1" applyAlignment="1">
      <alignment vertical="center" shrinkToFit="1"/>
    </xf>
    <xf numFmtId="0" fontId="48" fillId="3" borderId="89" xfId="0" applyFont="1" applyFill="1" applyBorder="1" applyAlignment="1">
      <alignment vertical="center" shrinkToFit="1"/>
    </xf>
    <xf numFmtId="0" fontId="48" fillId="3" borderId="96" xfId="0" applyFont="1" applyFill="1" applyBorder="1" applyAlignment="1">
      <alignment vertical="center" shrinkToFit="1"/>
    </xf>
    <xf numFmtId="0" fontId="71" fillId="3" borderId="135" xfId="0" applyFont="1" applyFill="1" applyBorder="1" applyAlignment="1">
      <alignment vertical="center" shrinkToFit="1"/>
    </xf>
    <xf numFmtId="0" fontId="71" fillId="3" borderId="136" xfId="0" applyFont="1" applyFill="1" applyBorder="1" applyAlignment="1">
      <alignment vertical="center" shrinkToFit="1"/>
    </xf>
    <xf numFmtId="0" fontId="71" fillId="3" borderId="137" xfId="0" applyFont="1" applyFill="1" applyBorder="1" applyAlignment="1">
      <alignment vertical="center" shrinkToFit="1"/>
    </xf>
    <xf numFmtId="38" fontId="28" fillId="2" borderId="111" xfId="1" applyFont="1" applyFill="1" applyBorder="1" applyAlignment="1" applyProtection="1">
      <alignment vertical="center"/>
    </xf>
    <xf numFmtId="38" fontId="28" fillId="2" borderId="89" xfId="1" applyFont="1" applyFill="1" applyBorder="1" applyAlignment="1" applyProtection="1">
      <alignment vertical="center"/>
    </xf>
    <xf numFmtId="38" fontId="28" fillId="2" borderId="96" xfId="1" applyFont="1" applyFill="1" applyBorder="1" applyAlignment="1" applyProtection="1">
      <alignment vertical="center"/>
    </xf>
    <xf numFmtId="0" fontId="71" fillId="9" borderId="15" xfId="0" applyFont="1" applyFill="1" applyBorder="1" applyAlignment="1">
      <alignment horizontal="center" vertical="center"/>
    </xf>
    <xf numFmtId="0" fontId="71" fillId="9" borderId="13" xfId="0" applyFont="1" applyFill="1" applyBorder="1" applyAlignment="1">
      <alignment horizontal="center" vertical="center"/>
    </xf>
    <xf numFmtId="0" fontId="71" fillId="9" borderId="41" xfId="0" applyFont="1" applyFill="1" applyBorder="1" applyAlignment="1">
      <alignment vertical="center" textRotation="255"/>
    </xf>
    <xf numFmtId="0" fontId="48" fillId="3" borderId="118" xfId="0" applyFont="1" applyFill="1" applyBorder="1" applyAlignment="1" applyProtection="1">
      <alignment horizontal="left" vertical="center" wrapText="1"/>
      <protection locked="0"/>
    </xf>
    <xf numFmtId="0" fontId="48" fillId="3" borderId="119" xfId="0" applyFont="1" applyFill="1" applyBorder="1" applyAlignment="1" applyProtection="1">
      <alignment horizontal="left" vertical="center" wrapText="1"/>
      <protection locked="0"/>
    </xf>
    <xf numFmtId="0" fontId="48" fillId="3" borderId="162" xfId="0" applyFont="1" applyFill="1" applyBorder="1" applyAlignment="1" applyProtection="1">
      <alignment horizontal="left" vertical="center" wrapText="1"/>
      <protection locked="0"/>
    </xf>
    <xf numFmtId="0" fontId="48" fillId="3" borderId="0" xfId="0" applyFont="1" applyFill="1" applyAlignment="1" applyProtection="1">
      <alignment horizontal="left" vertical="center" wrapText="1"/>
      <protection locked="0"/>
    </xf>
    <xf numFmtId="0" fontId="48" fillId="3" borderId="121" xfId="0" applyFont="1" applyFill="1" applyBorder="1" applyAlignment="1" applyProtection="1">
      <alignment horizontal="left" vertical="center" wrapText="1"/>
      <protection locked="0"/>
    </xf>
    <xf numFmtId="0" fontId="48" fillId="3" borderId="122" xfId="0" applyFont="1" applyFill="1" applyBorder="1" applyAlignment="1" applyProtection="1">
      <alignment horizontal="left" vertical="center" wrapText="1"/>
      <protection locked="0"/>
    </xf>
    <xf numFmtId="0" fontId="48" fillId="3" borderId="255" xfId="0" applyFont="1" applyFill="1" applyBorder="1" applyAlignment="1" applyProtection="1">
      <alignment horizontal="left" vertical="center" wrapText="1"/>
      <protection locked="0"/>
    </xf>
    <xf numFmtId="0" fontId="48" fillId="3" borderId="204" xfId="0" applyFont="1" applyFill="1" applyBorder="1" applyAlignment="1" applyProtection="1">
      <alignment horizontal="left" vertical="center" wrapText="1"/>
      <protection locked="0"/>
    </xf>
    <xf numFmtId="0" fontId="48" fillId="3" borderId="205" xfId="0" applyFont="1" applyFill="1" applyBorder="1" applyAlignment="1" applyProtection="1">
      <alignment horizontal="left" vertical="center" wrapText="1"/>
      <protection locked="0"/>
    </xf>
    <xf numFmtId="0" fontId="71" fillId="3" borderId="96" xfId="0" applyFont="1" applyFill="1" applyBorder="1" applyAlignment="1" applyProtection="1">
      <alignment horizontal="center" vertical="center" shrinkToFit="1"/>
      <protection locked="0"/>
    </xf>
    <xf numFmtId="0" fontId="71" fillId="3" borderId="118" xfId="0" applyFont="1" applyFill="1" applyBorder="1" applyAlignment="1" applyProtection="1">
      <alignment horizontal="center" vertical="center" shrinkToFit="1"/>
      <protection locked="0"/>
    </xf>
    <xf numFmtId="0" fontId="71" fillId="3" borderId="119" xfId="0" applyFont="1" applyFill="1" applyBorder="1" applyAlignment="1" applyProtection="1">
      <alignment horizontal="center" vertical="center" shrinkToFit="1"/>
      <protection locked="0"/>
    </xf>
    <xf numFmtId="0" fontId="48" fillId="3" borderId="131" xfId="0" applyFont="1" applyFill="1" applyBorder="1" applyAlignment="1" applyProtection="1">
      <alignment horizontal="left" vertical="center" shrinkToFit="1"/>
      <protection locked="0"/>
    </xf>
    <xf numFmtId="0" fontId="48" fillId="3" borderId="98" xfId="0" applyFont="1" applyFill="1" applyBorder="1" applyAlignment="1" applyProtection="1">
      <alignment horizontal="left" vertical="center" shrinkToFit="1"/>
      <protection locked="0"/>
    </xf>
    <xf numFmtId="0" fontId="48" fillId="3" borderId="132" xfId="0" applyFont="1" applyFill="1" applyBorder="1" applyAlignment="1" applyProtection="1">
      <alignment horizontal="left" vertical="center" shrinkToFit="1"/>
      <protection locked="0"/>
    </xf>
    <xf numFmtId="0" fontId="39" fillId="3" borderId="118" xfId="0" applyFont="1" applyFill="1" applyBorder="1" applyAlignment="1">
      <alignment horizontal="left" vertical="center" wrapText="1"/>
    </xf>
    <xf numFmtId="0" fontId="39" fillId="3" borderId="119" xfId="0" applyFont="1" applyFill="1" applyBorder="1" applyAlignment="1">
      <alignment horizontal="left" vertical="center" wrapText="1"/>
    </xf>
    <xf numFmtId="0" fontId="39" fillId="3" borderId="120" xfId="0" applyFont="1" applyFill="1" applyBorder="1" applyAlignment="1">
      <alignment horizontal="left" vertical="center" wrapText="1"/>
    </xf>
    <xf numFmtId="0" fontId="39" fillId="3" borderId="162" xfId="0" applyFont="1" applyFill="1" applyBorder="1" applyAlignment="1">
      <alignment horizontal="left" vertical="center" wrapText="1"/>
    </xf>
    <xf numFmtId="0" fontId="39" fillId="3" borderId="0" xfId="0" applyFont="1" applyFill="1" applyAlignment="1">
      <alignment horizontal="left" vertical="center" wrapText="1"/>
    </xf>
    <xf numFmtId="0" fontId="39" fillId="3" borderId="163" xfId="0" applyFont="1" applyFill="1" applyBorder="1" applyAlignment="1">
      <alignment horizontal="left" vertical="center" wrapText="1"/>
    </xf>
    <xf numFmtId="0" fontId="39" fillId="3" borderId="121" xfId="0" applyFont="1" applyFill="1" applyBorder="1" applyAlignment="1">
      <alignment horizontal="left" vertical="center" wrapText="1"/>
    </xf>
    <xf numFmtId="0" fontId="39" fillId="3" borderId="122" xfId="0" applyFont="1" applyFill="1" applyBorder="1" applyAlignment="1">
      <alignment horizontal="left" vertical="center" wrapText="1"/>
    </xf>
    <xf numFmtId="0" fontId="39" fillId="3" borderId="97" xfId="0" applyFont="1" applyFill="1" applyBorder="1" applyAlignment="1">
      <alignment horizontal="left" vertical="center" wrapText="1"/>
    </xf>
    <xf numFmtId="0" fontId="39" fillId="3" borderId="255" xfId="0" applyFont="1" applyFill="1" applyBorder="1" applyAlignment="1">
      <alignment horizontal="left" vertical="center" wrapText="1"/>
    </xf>
    <xf numFmtId="0" fontId="39" fillId="3" borderId="204" xfId="0" applyFont="1" applyFill="1" applyBorder="1" applyAlignment="1">
      <alignment horizontal="left" vertical="center" wrapText="1"/>
    </xf>
    <xf numFmtId="0" fontId="39" fillId="3" borderId="205" xfId="0" applyFont="1" applyFill="1" applyBorder="1" applyAlignment="1">
      <alignment horizontal="left" vertical="center" wrapText="1"/>
    </xf>
    <xf numFmtId="0" fontId="38" fillId="3" borderId="5" xfId="0" applyFont="1" applyFill="1" applyBorder="1" applyAlignment="1">
      <alignment horizontal="center" vertical="center" wrapText="1"/>
    </xf>
    <xf numFmtId="0" fontId="38" fillId="3" borderId="287"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38" fillId="3" borderId="288" xfId="0" applyFont="1" applyFill="1" applyBorder="1" applyAlignment="1">
      <alignment horizontal="center" vertical="center" wrapText="1"/>
    </xf>
    <xf numFmtId="0" fontId="38" fillId="3" borderId="10" xfId="0" applyFont="1" applyFill="1" applyBorder="1" applyAlignment="1">
      <alignment horizontal="center" vertical="center" wrapText="1"/>
    </xf>
    <xf numFmtId="0" fontId="38" fillId="3" borderId="289" xfId="0" applyFont="1" applyFill="1" applyBorder="1" applyAlignment="1">
      <alignment horizontal="center" vertical="center" wrapText="1"/>
    </xf>
    <xf numFmtId="57" fontId="28" fillId="3" borderId="111" xfId="0" applyNumberFormat="1" applyFont="1" applyFill="1" applyBorder="1" applyAlignment="1">
      <alignment horizontal="center" vertical="center" shrinkToFit="1"/>
    </xf>
    <xf numFmtId="57" fontId="28" fillId="3" borderId="96" xfId="0" applyNumberFormat="1" applyFont="1" applyFill="1" applyBorder="1" applyAlignment="1">
      <alignment horizontal="center" vertical="center" shrinkToFit="1"/>
    </xf>
    <xf numFmtId="0" fontId="28" fillId="3" borderId="111" xfId="0" applyFont="1" applyFill="1" applyBorder="1" applyAlignment="1">
      <alignment horizontal="center" vertical="center" shrinkToFit="1"/>
    </xf>
    <xf numFmtId="0" fontId="28" fillId="3" borderId="89" xfId="0" applyFont="1" applyFill="1" applyBorder="1" applyAlignment="1">
      <alignment horizontal="center" vertical="center" shrinkToFit="1"/>
    </xf>
    <xf numFmtId="0" fontId="28" fillId="3" borderId="164" xfId="0" applyFont="1" applyFill="1" applyBorder="1" applyAlignment="1">
      <alignment horizontal="center" vertical="center" shrinkToFit="1"/>
    </xf>
    <xf numFmtId="0" fontId="39" fillId="3" borderId="131" xfId="0" applyFont="1" applyFill="1" applyBorder="1" applyAlignment="1">
      <alignment horizontal="left" vertical="center" shrinkToFit="1"/>
    </xf>
    <xf numFmtId="0" fontId="39" fillId="3" borderId="98" xfId="0" applyFont="1" applyFill="1" applyBorder="1" applyAlignment="1">
      <alignment horizontal="left" vertical="center" shrinkToFit="1"/>
    </xf>
    <xf numFmtId="0" fontId="39" fillId="3" borderId="132" xfId="0" applyFont="1" applyFill="1" applyBorder="1" applyAlignment="1">
      <alignment horizontal="left" vertical="center" shrinkToFit="1"/>
    </xf>
    <xf numFmtId="0" fontId="28" fillId="3" borderId="111" xfId="0" applyFont="1" applyFill="1" applyBorder="1" applyAlignment="1">
      <alignment horizontal="center" vertical="center"/>
    </xf>
    <xf numFmtId="0" fontId="28" fillId="3" borderId="89" xfId="0" applyFont="1" applyFill="1" applyBorder="1" applyAlignment="1">
      <alignment horizontal="center" vertical="center"/>
    </xf>
    <xf numFmtId="0" fontId="28" fillId="3" borderId="96" xfId="0" applyFont="1" applyFill="1" applyBorder="1" applyAlignment="1">
      <alignment horizontal="center" vertical="center"/>
    </xf>
    <xf numFmtId="0" fontId="71" fillId="9" borderId="38" xfId="0" applyFont="1" applyFill="1" applyBorder="1" applyAlignment="1">
      <alignment horizontal="center" vertical="center"/>
    </xf>
    <xf numFmtId="0" fontId="71" fillId="9" borderId="39" xfId="0" applyFont="1" applyFill="1" applyBorder="1" applyAlignment="1">
      <alignment horizontal="center" vertical="center"/>
    </xf>
    <xf numFmtId="0" fontId="71" fillId="9" borderId="40" xfId="0" applyFont="1" applyFill="1" applyBorder="1" applyAlignment="1">
      <alignment horizontal="center" vertical="center"/>
    </xf>
    <xf numFmtId="0" fontId="71" fillId="9" borderId="219" xfId="0" applyFont="1" applyFill="1" applyBorder="1" applyAlignment="1">
      <alignment horizontal="center" vertical="center"/>
    </xf>
    <xf numFmtId="0" fontId="71" fillId="9" borderId="220" xfId="0" applyFont="1" applyFill="1" applyBorder="1" applyAlignment="1">
      <alignment horizontal="center" vertical="center"/>
    </xf>
    <xf numFmtId="0" fontId="71" fillId="9" borderId="221" xfId="0" applyFont="1" applyFill="1" applyBorder="1" applyAlignment="1">
      <alignment horizontal="center" vertical="center"/>
    </xf>
    <xf numFmtId="0" fontId="71" fillId="9" borderId="91" xfId="0" applyFont="1" applyFill="1" applyBorder="1" applyAlignment="1">
      <alignment horizontal="center" vertical="center"/>
    </xf>
    <xf numFmtId="0" fontId="71" fillId="9" borderId="82" xfId="0" applyFont="1" applyFill="1" applyBorder="1" applyAlignment="1">
      <alignment horizontal="center" vertical="center"/>
    </xf>
    <xf numFmtId="0" fontId="71" fillId="9" borderId="30" xfId="0" applyFont="1" applyFill="1" applyBorder="1" applyAlignment="1">
      <alignment horizontal="center" vertical="center"/>
    </xf>
    <xf numFmtId="0" fontId="71" fillId="9" borderId="31" xfId="0" applyFont="1" applyFill="1" applyBorder="1" applyAlignment="1">
      <alignment horizontal="center" vertical="center"/>
    </xf>
    <xf numFmtId="0" fontId="71" fillId="2" borderId="16" xfId="0" applyFont="1" applyFill="1" applyBorder="1" applyAlignment="1">
      <alignment horizontal="center" vertical="center" wrapText="1"/>
    </xf>
    <xf numFmtId="0" fontId="71" fillId="2" borderId="18"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9" borderId="0" xfId="0" applyFont="1" applyFill="1" applyAlignment="1">
      <alignment horizontal="center" vertical="center"/>
    </xf>
    <xf numFmtId="0" fontId="71" fillId="9" borderId="228" xfId="0" applyFont="1" applyFill="1" applyBorder="1" applyAlignment="1">
      <alignment horizontal="center" vertical="center"/>
    </xf>
    <xf numFmtId="0" fontId="71" fillId="9" borderId="122" xfId="0" applyFont="1" applyFill="1" applyBorder="1" applyAlignment="1">
      <alignment horizontal="center" vertical="center"/>
    </xf>
    <xf numFmtId="0" fontId="71" fillId="9" borderId="229" xfId="0" applyFont="1" applyFill="1" applyBorder="1" applyAlignment="1">
      <alignment horizontal="center" vertical="center"/>
    </xf>
    <xf numFmtId="0" fontId="71" fillId="9" borderId="93" xfId="0" applyFont="1" applyFill="1" applyBorder="1" applyAlignment="1">
      <alignment horizontal="center" vertical="center"/>
    </xf>
    <xf numFmtId="0" fontId="71" fillId="9" borderId="63" xfId="0" applyFont="1" applyFill="1" applyBorder="1" applyAlignment="1">
      <alignment horizontal="center" vertical="center"/>
    </xf>
    <xf numFmtId="0" fontId="71" fillId="9" borderId="94" xfId="0" applyFont="1" applyFill="1" applyBorder="1" applyAlignment="1">
      <alignment horizontal="center" vertical="center"/>
    </xf>
    <xf numFmtId="0" fontId="71" fillId="9" borderId="25" xfId="0" applyFont="1" applyFill="1" applyBorder="1" applyAlignment="1">
      <alignment horizontal="center" vertical="center"/>
    </xf>
    <xf numFmtId="0" fontId="71" fillId="3" borderId="38" xfId="0" applyFont="1" applyFill="1" applyBorder="1" applyAlignment="1" applyProtection="1">
      <alignment horizontal="center" vertical="center" shrinkToFit="1"/>
      <protection locked="0"/>
    </xf>
    <xf numFmtId="0" fontId="71" fillId="3" borderId="39" xfId="0" applyFont="1" applyFill="1" applyBorder="1" applyAlignment="1" applyProtection="1">
      <alignment horizontal="center" vertical="center" shrinkToFit="1"/>
      <protection locked="0"/>
    </xf>
    <xf numFmtId="0" fontId="71" fillId="3" borderId="40" xfId="0" applyFont="1" applyFill="1" applyBorder="1" applyAlignment="1" applyProtection="1">
      <alignment horizontal="center" vertical="center" shrinkToFit="1"/>
      <protection locked="0"/>
    </xf>
    <xf numFmtId="0" fontId="71" fillId="3" borderId="29" xfId="0" applyFont="1" applyFill="1" applyBorder="1" applyAlignment="1" applyProtection="1">
      <alignment horizontal="center" vertical="center" shrinkToFit="1"/>
      <protection locked="0"/>
    </xf>
    <xf numFmtId="0" fontId="71" fillId="3" borderId="30" xfId="0" applyFont="1" applyFill="1" applyBorder="1" applyAlignment="1" applyProtection="1">
      <alignment horizontal="center" vertical="center" shrinkToFit="1"/>
      <protection locked="0"/>
    </xf>
    <xf numFmtId="0" fontId="71" fillId="3" borderId="31" xfId="0" applyFont="1" applyFill="1" applyBorder="1" applyAlignment="1" applyProtection="1">
      <alignment horizontal="center" vertical="center" shrinkToFit="1"/>
      <protection locked="0"/>
    </xf>
    <xf numFmtId="0" fontId="71" fillId="9" borderId="5" xfId="0" applyFont="1" applyFill="1" applyBorder="1" applyAlignment="1">
      <alignment horizontal="left" vertical="center"/>
    </xf>
    <xf numFmtId="0" fontId="71" fillId="9" borderId="6" xfId="0" applyFont="1" applyFill="1" applyBorder="1" applyAlignment="1">
      <alignment horizontal="left" vertical="center"/>
    </xf>
    <xf numFmtId="0" fontId="71" fillId="9" borderId="7" xfId="0" applyFont="1" applyFill="1" applyBorder="1" applyAlignment="1">
      <alignment horizontal="left" vertical="center"/>
    </xf>
    <xf numFmtId="0" fontId="71" fillId="9" borderId="16" xfId="0" applyFont="1" applyFill="1" applyBorder="1" applyAlignment="1">
      <alignment horizontal="left" vertical="center" wrapText="1"/>
    </xf>
    <xf numFmtId="0" fontId="71" fillId="9" borderId="18" xfId="0" applyFont="1" applyFill="1" applyBorder="1" applyAlignment="1">
      <alignment horizontal="left" vertical="center" wrapText="1"/>
    </xf>
    <xf numFmtId="0" fontId="71" fillId="9" borderId="17" xfId="0" applyFont="1" applyFill="1" applyBorder="1" applyAlignment="1">
      <alignment horizontal="left" vertical="center" wrapText="1"/>
    </xf>
    <xf numFmtId="0" fontId="71" fillId="2" borderId="13" xfId="0" applyFont="1" applyFill="1" applyBorder="1" applyAlignment="1">
      <alignment horizontal="center" vertical="center" shrinkToFit="1"/>
    </xf>
    <xf numFmtId="0" fontId="71" fillId="3" borderId="13" xfId="0" applyFont="1" applyFill="1" applyBorder="1" applyAlignment="1" applyProtection="1">
      <alignment horizontal="center" vertical="center" shrinkToFit="1"/>
      <protection locked="0"/>
    </xf>
    <xf numFmtId="0" fontId="71" fillId="9" borderId="5" xfId="0" applyFont="1" applyFill="1" applyBorder="1" applyAlignment="1">
      <alignment vertical="top" wrapText="1"/>
    </xf>
    <xf numFmtId="0" fontId="71" fillId="0" borderId="7" xfId="0" applyFont="1" applyBorder="1" applyAlignment="1">
      <alignment vertical="top" wrapText="1"/>
    </xf>
    <xf numFmtId="0" fontId="71" fillId="0" borderId="9" xfId="0" applyFont="1" applyBorder="1" applyAlignment="1">
      <alignment vertical="top" wrapText="1"/>
    </xf>
    <xf numFmtId="0" fontId="71" fillId="0" borderId="12" xfId="0" applyFont="1" applyBorder="1" applyAlignment="1">
      <alignment vertical="top" wrapText="1"/>
    </xf>
    <xf numFmtId="0" fontId="28" fillId="2" borderId="25" xfId="0" applyFont="1" applyFill="1" applyBorder="1" applyAlignment="1">
      <alignment horizontal="center" vertical="center" shrinkToFit="1"/>
    </xf>
    <xf numFmtId="0" fontId="28" fillId="2" borderId="26" xfId="0" applyFont="1" applyFill="1" applyBorder="1" applyAlignment="1">
      <alignment horizontal="center" vertical="center" shrinkToFit="1"/>
    </xf>
    <xf numFmtId="0" fontId="28" fillId="2" borderId="27" xfId="0" applyFont="1" applyFill="1" applyBorder="1" applyAlignment="1">
      <alignment horizontal="center" vertical="center" shrinkToFit="1"/>
    </xf>
    <xf numFmtId="0" fontId="28" fillId="2" borderId="38" xfId="0" applyFont="1" applyFill="1" applyBorder="1" applyAlignment="1">
      <alignment horizontal="center" vertical="center" shrinkToFit="1"/>
    </xf>
    <xf numFmtId="0" fontId="28" fillId="2" borderId="39" xfId="0" applyFont="1" applyFill="1" applyBorder="1" applyAlignment="1">
      <alignment horizontal="center" vertical="center" shrinkToFit="1"/>
    </xf>
    <xf numFmtId="0" fontId="28" fillId="2" borderId="40" xfId="0" applyFont="1" applyFill="1" applyBorder="1" applyAlignment="1">
      <alignment horizontal="center" vertical="center" shrinkToFit="1"/>
    </xf>
    <xf numFmtId="0" fontId="28" fillId="2" borderId="116" xfId="0" applyFont="1" applyFill="1" applyBorder="1" applyAlignment="1">
      <alignment horizontal="center" vertical="center"/>
    </xf>
    <xf numFmtId="0" fontId="28" fillId="2" borderId="81" xfId="0" applyFont="1" applyFill="1" applyBorder="1" applyAlignment="1">
      <alignment horizontal="center" vertical="center"/>
    </xf>
    <xf numFmtId="0" fontId="28" fillId="2" borderId="117" xfId="0" applyFont="1" applyFill="1" applyBorder="1" applyAlignment="1">
      <alignment horizontal="center" vertical="center"/>
    </xf>
    <xf numFmtId="0" fontId="71" fillId="3" borderId="116" xfId="0" applyFont="1" applyFill="1" applyBorder="1" applyAlignment="1" applyProtection="1">
      <alignment horizontal="center" vertical="center"/>
      <protection locked="0"/>
    </xf>
    <xf numFmtId="0" fontId="71" fillId="3" borderId="81" xfId="0" applyFont="1" applyFill="1" applyBorder="1" applyAlignment="1" applyProtection="1">
      <alignment horizontal="center" vertical="center"/>
      <protection locked="0"/>
    </xf>
    <xf numFmtId="0" fontId="71" fillId="3" borderId="117" xfId="0" applyFont="1" applyFill="1" applyBorder="1" applyAlignment="1" applyProtection="1">
      <alignment horizontal="center" vertical="center"/>
      <protection locked="0"/>
    </xf>
    <xf numFmtId="0" fontId="71" fillId="0" borderId="0" xfId="0" applyFont="1" applyAlignment="1">
      <alignment vertical="center" shrinkToFit="1"/>
    </xf>
    <xf numFmtId="0" fontId="71" fillId="3" borderId="93" xfId="0" applyFont="1" applyFill="1" applyBorder="1" applyAlignment="1" applyProtection="1">
      <alignment horizontal="center" vertical="center"/>
      <protection locked="0"/>
    </xf>
    <xf numFmtId="0" fontId="71" fillId="3" borderId="63" xfId="0" applyFont="1" applyFill="1" applyBorder="1" applyAlignment="1" applyProtection="1">
      <alignment horizontal="center" vertical="center"/>
      <protection locked="0"/>
    </xf>
    <xf numFmtId="0" fontId="71" fillId="3" borderId="94" xfId="0" applyFont="1" applyFill="1" applyBorder="1" applyAlignment="1" applyProtection="1">
      <alignment horizontal="center" vertical="center"/>
      <protection locked="0"/>
    </xf>
    <xf numFmtId="0" fontId="48" fillId="3" borderId="29" xfId="0" applyFont="1" applyFill="1" applyBorder="1" applyAlignment="1" applyProtection="1">
      <alignment horizontal="center" vertical="center" wrapText="1"/>
      <protection locked="0"/>
    </xf>
    <xf numFmtId="0" fontId="48" fillId="3" borderId="30" xfId="0" applyFont="1" applyFill="1" applyBorder="1" applyAlignment="1" applyProtection="1">
      <alignment horizontal="center" vertical="center" wrapText="1"/>
      <protection locked="0"/>
    </xf>
    <xf numFmtId="0" fontId="48" fillId="3" borderId="31" xfId="0" applyFont="1" applyFill="1" applyBorder="1" applyAlignment="1" applyProtection="1">
      <alignment horizontal="center" vertical="center" wrapText="1"/>
      <protection locked="0"/>
    </xf>
    <xf numFmtId="0" fontId="71" fillId="3" borderId="126" xfId="0" applyFont="1" applyFill="1" applyBorder="1" applyAlignment="1" applyProtection="1">
      <alignment horizontal="center" vertical="center"/>
      <protection locked="0"/>
    </xf>
    <xf numFmtId="0" fontId="71" fillId="3" borderId="127" xfId="0" applyFont="1" applyFill="1" applyBorder="1" applyAlignment="1" applyProtection="1">
      <alignment horizontal="center" vertical="center"/>
      <protection locked="0"/>
    </xf>
    <xf numFmtId="0" fontId="71" fillId="3" borderId="128" xfId="0" applyFont="1" applyFill="1" applyBorder="1" applyAlignment="1" applyProtection="1">
      <alignment horizontal="center" vertical="center"/>
      <protection locked="0"/>
    </xf>
    <xf numFmtId="0" fontId="84" fillId="3" borderId="116" xfId="0" applyFont="1" applyFill="1" applyBorder="1" applyAlignment="1" applyProtection="1">
      <alignment horizontal="center" vertical="center" wrapText="1"/>
      <protection locked="0"/>
    </xf>
    <xf numFmtId="0" fontId="84" fillId="3" borderId="81" xfId="0" applyFont="1" applyFill="1" applyBorder="1" applyAlignment="1" applyProtection="1">
      <alignment horizontal="center" vertical="center" wrapText="1"/>
      <protection locked="0"/>
    </xf>
    <xf numFmtId="0" fontId="84" fillId="3" borderId="117" xfId="0" applyFont="1" applyFill="1" applyBorder="1" applyAlignment="1" applyProtection="1">
      <alignment horizontal="center" vertical="center" wrapText="1"/>
      <protection locked="0"/>
    </xf>
    <xf numFmtId="0" fontId="71" fillId="3" borderId="169" xfId="0" applyFont="1" applyFill="1" applyBorder="1" applyAlignment="1" applyProtection="1">
      <alignment horizontal="center" vertical="center" shrinkToFit="1"/>
      <protection locked="0"/>
    </xf>
    <xf numFmtId="0" fontId="71" fillId="3" borderId="170" xfId="0" applyFont="1" applyFill="1" applyBorder="1" applyAlignment="1" applyProtection="1">
      <alignment horizontal="center" vertical="center"/>
      <protection locked="0"/>
    </xf>
    <xf numFmtId="0" fontId="71" fillId="3" borderId="171" xfId="0" applyFont="1" applyFill="1" applyBorder="1" applyAlignment="1" applyProtection="1">
      <alignment horizontal="center" vertical="center"/>
      <protection locked="0"/>
    </xf>
    <xf numFmtId="0" fontId="71" fillId="3" borderId="172" xfId="0" applyFont="1" applyFill="1" applyBorder="1" applyAlignment="1" applyProtection="1">
      <alignment horizontal="center" vertical="center"/>
      <protection locked="0"/>
    </xf>
    <xf numFmtId="0" fontId="28" fillId="3" borderId="38" xfId="0" applyFont="1" applyFill="1" applyBorder="1" applyAlignment="1">
      <alignment horizontal="center" vertical="center"/>
    </xf>
    <xf numFmtId="0" fontId="28" fillId="3" borderId="39" xfId="0" applyFont="1" applyFill="1" applyBorder="1" applyAlignment="1">
      <alignment horizontal="center" vertical="center"/>
    </xf>
    <xf numFmtId="0" fontId="28" fillId="3" borderId="40" xfId="0" applyFont="1" applyFill="1" applyBorder="1" applyAlignment="1">
      <alignment horizontal="center" vertical="center"/>
    </xf>
    <xf numFmtId="0" fontId="28" fillId="3" borderId="281" xfId="0" applyFont="1" applyFill="1" applyBorder="1" applyAlignment="1">
      <alignment horizontal="center" vertical="center"/>
    </xf>
    <xf numFmtId="0" fontId="39" fillId="3" borderId="29" xfId="0" applyFont="1" applyFill="1" applyBorder="1" applyAlignment="1">
      <alignment horizontal="center" vertical="center" wrapText="1"/>
    </xf>
    <xf numFmtId="0" fontId="39" fillId="3" borderId="30" xfId="0" applyFont="1" applyFill="1" applyBorder="1" applyAlignment="1">
      <alignment horizontal="center" vertical="center" wrapText="1"/>
    </xf>
    <xf numFmtId="0" fontId="39" fillId="3" borderId="31" xfId="0" applyFont="1" applyFill="1" applyBorder="1" applyAlignment="1">
      <alignment horizontal="center" vertical="center" wrapText="1"/>
    </xf>
    <xf numFmtId="0" fontId="38" fillId="3" borderId="38" xfId="0" applyFont="1" applyFill="1" applyBorder="1" applyAlignment="1">
      <alignment horizontal="center" vertical="center" wrapText="1" shrinkToFit="1"/>
    </xf>
    <xf numFmtId="0" fontId="38" fillId="3" borderId="39" xfId="0" applyFont="1" applyFill="1" applyBorder="1" applyAlignment="1">
      <alignment horizontal="center" vertical="center" wrapText="1" shrinkToFit="1"/>
    </xf>
    <xf numFmtId="0" fontId="38" fillId="3" borderId="40" xfId="0" applyFont="1" applyFill="1" applyBorder="1" applyAlignment="1">
      <alignment horizontal="center" vertical="center" wrapText="1" shrinkToFit="1"/>
    </xf>
    <xf numFmtId="0" fontId="28" fillId="3" borderId="283" xfId="0" applyFont="1" applyFill="1" applyBorder="1" applyAlignment="1">
      <alignment horizontal="center" vertical="center"/>
    </xf>
    <xf numFmtId="0" fontId="28" fillId="3" borderId="284" xfId="0" applyFont="1" applyFill="1" applyBorder="1" applyAlignment="1">
      <alignment horizontal="center" vertical="center"/>
    </xf>
    <xf numFmtId="0" fontId="28" fillId="3" borderId="286" xfId="0" applyFont="1" applyFill="1" applyBorder="1" applyAlignment="1">
      <alignment horizontal="center" vertical="center"/>
    </xf>
    <xf numFmtId="0" fontId="28" fillId="3" borderId="285" xfId="0" applyFont="1" applyFill="1" applyBorder="1" applyAlignment="1">
      <alignment horizontal="center" vertical="center"/>
    </xf>
    <xf numFmtId="0" fontId="38" fillId="3" borderId="25" xfId="0" applyFont="1" applyFill="1" applyBorder="1" applyAlignment="1">
      <alignment horizontal="center" vertical="center" wrapText="1" shrinkToFit="1"/>
    </xf>
    <xf numFmtId="0" fontId="38" fillId="3" borderId="26" xfId="0" applyFont="1" applyFill="1" applyBorder="1" applyAlignment="1">
      <alignment horizontal="center" vertical="center" wrapText="1" shrinkToFit="1"/>
    </xf>
    <xf numFmtId="0" fontId="38" fillId="3" borderId="27" xfId="0" applyFont="1" applyFill="1" applyBorder="1" applyAlignment="1">
      <alignment horizontal="center" vertical="center" wrapText="1" shrinkToFit="1"/>
    </xf>
    <xf numFmtId="0" fontId="38" fillId="3" borderId="111" xfId="0" applyFont="1" applyFill="1" applyBorder="1" applyAlignment="1">
      <alignment horizontal="center" vertical="center" wrapText="1"/>
    </xf>
    <xf numFmtId="0" fontId="38" fillId="3" borderId="89" xfId="0" applyFont="1" applyFill="1" applyBorder="1" applyAlignment="1">
      <alignment horizontal="center" vertical="center" wrapText="1"/>
    </xf>
    <xf numFmtId="0" fontId="38" fillId="3" borderId="96" xfId="0" applyFont="1" applyFill="1" applyBorder="1" applyAlignment="1">
      <alignment horizontal="center" vertical="center" wrapText="1"/>
    </xf>
    <xf numFmtId="0" fontId="38" fillId="3" borderId="282" xfId="0" applyFont="1" applyFill="1" applyBorder="1" applyAlignment="1">
      <alignment horizontal="center" vertical="center" wrapText="1"/>
    </xf>
    <xf numFmtId="0" fontId="38" fillId="3" borderId="219" xfId="0" applyFont="1" applyFill="1" applyBorder="1" applyAlignment="1">
      <alignment horizontal="center" vertical="center" wrapText="1" shrinkToFit="1"/>
    </xf>
    <xf numFmtId="0" fontId="38" fillId="3" borderId="220" xfId="0" applyFont="1" applyFill="1" applyBorder="1" applyAlignment="1">
      <alignment horizontal="center" vertical="center" wrapText="1" shrinkToFit="1"/>
    </xf>
    <xf numFmtId="0" fontId="38" fillId="3" borderId="221" xfId="0" applyFont="1" applyFill="1" applyBorder="1" applyAlignment="1">
      <alignment horizontal="center" vertical="center" wrapText="1" shrinkToFit="1"/>
    </xf>
    <xf numFmtId="0" fontId="28" fillId="3" borderId="274" xfId="0" applyFont="1" applyFill="1" applyBorder="1" applyAlignment="1">
      <alignment horizontal="center" vertical="center"/>
    </xf>
    <xf numFmtId="0" fontId="28" fillId="3" borderId="275" xfId="0" applyFont="1" applyFill="1" applyBorder="1" applyAlignment="1">
      <alignment horizontal="center" vertical="center"/>
    </xf>
    <xf numFmtId="0" fontId="28" fillId="3" borderId="276" xfId="0" applyFont="1" applyFill="1" applyBorder="1" applyAlignment="1">
      <alignment horizontal="center" vertical="center"/>
    </xf>
    <xf numFmtId="0" fontId="28" fillId="3" borderId="277" xfId="0" applyFont="1" applyFill="1" applyBorder="1" applyAlignment="1">
      <alignment horizontal="center" vertical="center"/>
    </xf>
    <xf numFmtId="0" fontId="28" fillId="3" borderId="278" xfId="0" applyFont="1" applyFill="1" applyBorder="1" applyAlignment="1">
      <alignment horizontal="center" vertical="center"/>
    </xf>
    <xf numFmtId="0" fontId="28" fillId="3" borderId="181" xfId="0" applyFont="1" applyFill="1" applyBorder="1" applyAlignment="1">
      <alignment horizontal="center" vertical="center"/>
    </xf>
    <xf numFmtId="0" fontId="28" fillId="3" borderId="279" xfId="0" applyFont="1" applyFill="1" applyBorder="1" applyAlignment="1">
      <alignment horizontal="center" vertical="center"/>
    </xf>
    <xf numFmtId="0" fontId="28" fillId="3" borderId="280" xfId="0" applyFont="1" applyFill="1" applyBorder="1" applyAlignment="1">
      <alignment horizontal="center" vertical="center"/>
    </xf>
    <xf numFmtId="0" fontId="28" fillId="3" borderId="173" xfId="0" applyFont="1" applyFill="1" applyBorder="1" applyAlignment="1">
      <alignment horizontal="center" vertical="center" shrinkToFit="1"/>
    </xf>
    <xf numFmtId="0" fontId="28" fillId="3" borderId="174" xfId="0" applyFont="1" applyFill="1" applyBorder="1" applyAlignment="1">
      <alignment horizontal="center" vertical="center" shrinkToFit="1"/>
    </xf>
    <xf numFmtId="0" fontId="28" fillId="3" borderId="175" xfId="0" applyFont="1" applyFill="1" applyBorder="1" applyAlignment="1">
      <alignment horizontal="center" vertical="center" shrinkToFit="1"/>
    </xf>
    <xf numFmtId="0" fontId="28" fillId="3" borderId="273" xfId="0" applyFont="1" applyFill="1" applyBorder="1" applyAlignment="1">
      <alignment horizontal="center" vertical="center" shrinkToFit="1"/>
    </xf>
    <xf numFmtId="0" fontId="84" fillId="3" borderId="38" xfId="0" applyFont="1" applyFill="1" applyBorder="1" applyAlignment="1" applyProtection="1">
      <alignment horizontal="center" vertical="center" wrapText="1" shrinkToFit="1"/>
      <protection locked="0"/>
    </xf>
    <xf numFmtId="0" fontId="84" fillId="3" borderId="39" xfId="0" applyFont="1" applyFill="1" applyBorder="1" applyAlignment="1" applyProtection="1">
      <alignment horizontal="center" vertical="center" wrapText="1" shrinkToFit="1"/>
      <protection locked="0"/>
    </xf>
    <xf numFmtId="0" fontId="84" fillId="3" borderId="40" xfId="0" applyFont="1" applyFill="1" applyBorder="1" applyAlignment="1" applyProtection="1">
      <alignment horizontal="center" vertical="center" wrapText="1" shrinkToFit="1"/>
      <protection locked="0"/>
    </xf>
    <xf numFmtId="0" fontId="84" fillId="3" borderId="25" xfId="0" applyFont="1" applyFill="1" applyBorder="1" applyAlignment="1" applyProtection="1">
      <alignment horizontal="center" vertical="center" wrapText="1" shrinkToFit="1"/>
      <protection locked="0"/>
    </xf>
    <xf numFmtId="0" fontId="84" fillId="3" borderId="26" xfId="0" applyFont="1" applyFill="1" applyBorder="1" applyAlignment="1" applyProtection="1">
      <alignment horizontal="center" vertical="center" wrapText="1" shrinkToFit="1"/>
      <protection locked="0"/>
    </xf>
    <xf numFmtId="0" fontId="84" fillId="3" borderId="27" xfId="0" applyFont="1" applyFill="1" applyBorder="1" applyAlignment="1" applyProtection="1">
      <alignment horizontal="center" vertical="center" wrapText="1" shrinkToFit="1"/>
      <protection locked="0"/>
    </xf>
    <xf numFmtId="0" fontId="71" fillId="9" borderId="5" xfId="0" applyFont="1" applyFill="1" applyBorder="1" applyAlignment="1">
      <alignment horizontal="center" vertical="center" textRotation="255"/>
    </xf>
    <xf numFmtId="0" fontId="71" fillId="0" borderId="8" xfId="0" applyFont="1" applyBorder="1" applyAlignment="1">
      <alignment vertical="center" textRotation="255"/>
    </xf>
    <xf numFmtId="0" fontId="71" fillId="0" borderId="10" xfId="0" applyFont="1" applyBorder="1" applyAlignment="1">
      <alignment vertical="center" textRotation="255"/>
    </xf>
    <xf numFmtId="0" fontId="84" fillId="3" borderId="219" xfId="0" applyFont="1" applyFill="1" applyBorder="1" applyAlignment="1" applyProtection="1">
      <alignment horizontal="center" vertical="center" wrapText="1" shrinkToFit="1"/>
      <protection locked="0"/>
    </xf>
    <xf numFmtId="0" fontId="84" fillId="3" borderId="220" xfId="0" applyFont="1" applyFill="1" applyBorder="1" applyAlignment="1" applyProtection="1">
      <alignment horizontal="center" vertical="center" wrapText="1" shrinkToFit="1"/>
      <protection locked="0"/>
    </xf>
    <xf numFmtId="0" fontId="84" fillId="3" borderId="221" xfId="0" applyFont="1" applyFill="1" applyBorder="1" applyAlignment="1" applyProtection="1">
      <alignment horizontal="center" vertical="center" wrapText="1" shrinkToFit="1"/>
      <protection locked="0"/>
    </xf>
    <xf numFmtId="0" fontId="71" fillId="3" borderId="133" xfId="0" applyFont="1" applyFill="1" applyBorder="1" applyAlignment="1" applyProtection="1">
      <alignment horizontal="center" vertical="center"/>
      <protection locked="0"/>
    </xf>
    <xf numFmtId="0" fontId="71" fillId="3" borderId="159" xfId="0" applyFont="1" applyFill="1" applyBorder="1" applyAlignment="1" applyProtection="1">
      <alignment horizontal="center" vertical="center"/>
      <protection locked="0"/>
    </xf>
    <xf numFmtId="0" fontId="71" fillId="3" borderId="160" xfId="0" applyFont="1" applyFill="1" applyBorder="1" applyAlignment="1" applyProtection="1">
      <alignment horizontal="center" vertical="center"/>
      <protection locked="0"/>
    </xf>
    <xf numFmtId="0" fontId="71" fillId="3" borderId="216" xfId="0" applyFont="1" applyFill="1" applyBorder="1" applyAlignment="1" applyProtection="1">
      <alignment horizontal="center" vertical="center"/>
      <protection locked="0"/>
    </xf>
    <xf numFmtId="0" fontId="71" fillId="3" borderId="217" xfId="0" applyFont="1" applyFill="1" applyBorder="1" applyAlignment="1" applyProtection="1">
      <alignment horizontal="center" vertical="center"/>
      <protection locked="0"/>
    </xf>
    <xf numFmtId="0" fontId="71" fillId="3" borderId="218" xfId="0" applyFont="1" applyFill="1" applyBorder="1" applyAlignment="1" applyProtection="1">
      <alignment horizontal="center" vertical="center"/>
      <protection locked="0"/>
    </xf>
    <xf numFmtId="0" fontId="28" fillId="3" borderId="93" xfId="0" applyFont="1" applyFill="1" applyBorder="1" applyAlignment="1">
      <alignment horizontal="center" vertical="center"/>
    </xf>
    <xf numFmtId="0" fontId="28" fillId="3" borderId="63" xfId="0" applyFont="1" applyFill="1" applyBorder="1" applyAlignment="1">
      <alignment horizontal="center" vertical="center"/>
    </xf>
    <xf numFmtId="0" fontId="28" fillId="3" borderId="94" xfId="0" applyFont="1" applyFill="1" applyBorder="1" applyAlignment="1">
      <alignment horizontal="center" vertical="center"/>
    </xf>
    <xf numFmtId="0" fontId="38" fillId="3" borderId="116" xfId="0" applyFont="1" applyFill="1" applyBorder="1" applyAlignment="1">
      <alignment horizontal="center" vertical="center" wrapText="1"/>
    </xf>
    <xf numFmtId="0" fontId="38" fillId="3" borderId="81" xfId="0" applyFont="1" applyFill="1" applyBorder="1" applyAlignment="1">
      <alignment horizontal="center" vertical="center" wrapText="1"/>
    </xf>
    <xf numFmtId="0" fontId="38" fillId="3" borderId="117" xfId="0" applyFont="1" applyFill="1" applyBorder="1" applyAlignment="1">
      <alignment horizontal="center" vertical="center" wrapText="1"/>
    </xf>
    <xf numFmtId="0" fontId="28" fillId="3" borderId="133" xfId="0" applyFont="1" applyFill="1" applyBorder="1" applyAlignment="1">
      <alignment horizontal="center" vertical="center"/>
    </xf>
    <xf numFmtId="0" fontId="28" fillId="3" borderId="159" xfId="0" applyFont="1" applyFill="1" applyBorder="1" applyAlignment="1">
      <alignment horizontal="center" vertical="center"/>
    </xf>
    <xf numFmtId="0" fontId="28" fillId="3" borderId="160" xfId="0" applyFont="1" applyFill="1" applyBorder="1" applyAlignment="1">
      <alignment horizontal="center" vertical="center"/>
    </xf>
    <xf numFmtId="0" fontId="28" fillId="3" borderId="126" xfId="0" applyFont="1" applyFill="1" applyBorder="1" applyAlignment="1">
      <alignment horizontal="center" vertical="center"/>
    </xf>
    <xf numFmtId="0" fontId="28" fillId="3" borderId="127" xfId="0" applyFont="1" applyFill="1" applyBorder="1" applyAlignment="1">
      <alignment horizontal="center" vertical="center"/>
    </xf>
    <xf numFmtId="0" fontId="28" fillId="3" borderId="128" xfId="0" applyFont="1" applyFill="1" applyBorder="1" applyAlignment="1">
      <alignment horizontal="center" vertical="center"/>
    </xf>
    <xf numFmtId="179" fontId="71" fillId="0" borderId="67" xfId="5" applyNumberFormat="1" applyFont="1" applyFill="1" applyBorder="1" applyAlignment="1" applyProtection="1">
      <alignment vertical="center"/>
    </xf>
    <xf numFmtId="179" fontId="71" fillId="0" borderId="68" xfId="5" applyNumberFormat="1" applyFont="1" applyFill="1" applyBorder="1" applyAlignment="1" applyProtection="1">
      <alignment vertical="center"/>
    </xf>
    <xf numFmtId="0" fontId="71" fillId="9" borderId="4" xfId="0" applyFont="1" applyFill="1" applyBorder="1" applyAlignment="1">
      <alignment horizontal="left" vertical="center"/>
    </xf>
    <xf numFmtId="0" fontId="71" fillId="2" borderId="118" xfId="0" applyFont="1" applyFill="1" applyBorder="1" applyProtection="1">
      <alignment vertical="center"/>
      <protection locked="0"/>
    </xf>
    <xf numFmtId="0" fontId="71" fillId="0" borderId="120" xfId="0" applyFont="1" applyBorder="1" applyProtection="1">
      <alignment vertical="center"/>
      <protection locked="0"/>
    </xf>
    <xf numFmtId="0" fontId="71" fillId="2" borderId="79" xfId="0" applyFont="1" applyFill="1" applyBorder="1" applyProtection="1">
      <alignment vertical="center"/>
      <protection locked="0"/>
    </xf>
    <xf numFmtId="0" fontId="71" fillId="9" borderId="16" xfId="0" applyFont="1" applyFill="1" applyBorder="1" applyAlignment="1">
      <alignment horizontal="left" vertical="center"/>
    </xf>
    <xf numFmtId="0" fontId="28" fillId="3" borderId="16" xfId="0" applyFont="1" applyFill="1" applyBorder="1" applyAlignment="1">
      <alignment horizontal="center" vertical="center" shrinkToFit="1"/>
    </xf>
    <xf numFmtId="0" fontId="71" fillId="0" borderId="12" xfId="0" applyFont="1" applyBorder="1" applyAlignment="1">
      <alignment horizontal="center" vertical="center"/>
    </xf>
    <xf numFmtId="0" fontId="28" fillId="2" borderId="151" xfId="0" applyFont="1" applyFill="1" applyBorder="1">
      <alignment vertical="center"/>
    </xf>
    <xf numFmtId="0" fontId="28" fillId="2" borderId="152" xfId="0" applyFont="1" applyFill="1" applyBorder="1">
      <alignment vertical="center"/>
    </xf>
    <xf numFmtId="0" fontId="71" fillId="9" borderId="15" xfId="0" applyFont="1" applyFill="1" applyBorder="1" applyAlignment="1">
      <alignment vertical="center" textRotation="255"/>
    </xf>
    <xf numFmtId="0" fontId="71" fillId="9" borderId="13" xfId="0" applyFont="1" applyFill="1" applyBorder="1" applyAlignment="1">
      <alignment vertical="center" textRotation="255"/>
    </xf>
    <xf numFmtId="0" fontId="28" fillId="2" borderId="161" xfId="0" applyFont="1" applyFill="1" applyBorder="1">
      <alignment vertical="center"/>
    </xf>
    <xf numFmtId="0" fontId="28" fillId="2" borderId="95" xfId="0" applyFont="1" applyFill="1" applyBorder="1">
      <alignment vertical="center"/>
    </xf>
    <xf numFmtId="0" fontId="28" fillId="2" borderId="151" xfId="0" applyFont="1" applyFill="1" applyBorder="1" applyAlignment="1">
      <alignment horizontal="center" vertical="center"/>
    </xf>
    <xf numFmtId="0" fontId="28" fillId="2" borderId="203" xfId="0" applyFont="1" applyFill="1" applyBorder="1" applyAlignment="1">
      <alignment horizontal="center" vertical="center"/>
    </xf>
    <xf numFmtId="0" fontId="28" fillId="0" borderId="203" xfId="0" applyFont="1" applyBorder="1" applyAlignment="1">
      <alignment horizontal="center" vertical="center"/>
    </xf>
    <xf numFmtId="0" fontId="28" fillId="0" borderId="152" xfId="0" applyFont="1" applyBorder="1" applyAlignment="1">
      <alignment horizontal="center" vertical="center"/>
    </xf>
    <xf numFmtId="0" fontId="77" fillId="2" borderId="116" xfId="0" applyFont="1" applyFill="1" applyBorder="1" applyAlignment="1" applyProtection="1">
      <alignment horizontal="center" vertical="center"/>
      <protection locked="0"/>
    </xf>
    <xf numFmtId="0" fontId="77" fillId="2" borderId="81" xfId="0" applyFont="1" applyFill="1" applyBorder="1" applyAlignment="1" applyProtection="1">
      <alignment horizontal="center" vertical="center"/>
      <protection locked="0"/>
    </xf>
    <xf numFmtId="0" fontId="77" fillId="2" borderId="117" xfId="0" applyFont="1" applyFill="1" applyBorder="1" applyAlignment="1" applyProtection="1">
      <alignment horizontal="center" vertical="center"/>
      <protection locked="0"/>
    </xf>
    <xf numFmtId="0" fontId="31" fillId="2" borderId="116" xfId="0" applyFont="1" applyFill="1" applyBorder="1" applyAlignment="1">
      <alignment vertical="center" shrinkToFit="1"/>
    </xf>
    <xf numFmtId="0" fontId="31" fillId="2" borderId="81" xfId="0" applyFont="1" applyFill="1" applyBorder="1" applyAlignment="1">
      <alignment vertical="center" shrinkToFit="1"/>
    </xf>
    <xf numFmtId="0" fontId="31" fillId="2" borderId="117" xfId="0" applyFont="1" applyFill="1" applyBorder="1" applyAlignment="1">
      <alignment vertical="center" shrinkToFit="1"/>
    </xf>
    <xf numFmtId="0" fontId="0" fillId="6" borderId="110" xfId="0" applyFill="1" applyBorder="1" applyAlignment="1">
      <alignment horizontal="center" vertical="center" shrinkToFit="1"/>
    </xf>
    <xf numFmtId="0" fontId="0" fillId="6" borderId="76" xfId="0" applyFill="1" applyBorder="1" applyAlignment="1">
      <alignment horizontal="center" vertical="center" shrinkToFit="1"/>
    </xf>
    <xf numFmtId="0" fontId="0" fillId="6" borderId="103" xfId="0" applyFill="1" applyBorder="1" applyAlignment="1">
      <alignment horizontal="center" vertical="center" shrinkToFit="1"/>
    </xf>
    <xf numFmtId="0" fontId="6" fillId="0" borderId="4" xfId="0" applyFont="1" applyBorder="1" applyAlignment="1">
      <alignment horizontal="center" vertical="center"/>
    </xf>
    <xf numFmtId="0" fontId="0" fillId="0" borderId="4" xfId="0" applyBorder="1" applyAlignment="1">
      <alignment horizontal="center" vertical="center"/>
    </xf>
    <xf numFmtId="0" fontId="7" fillId="0" borderId="16" xfId="0" applyFont="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45" fillId="6" borderId="104" xfId="0" applyFont="1" applyFill="1" applyBorder="1" applyAlignment="1">
      <alignment horizontal="center" vertical="center" shrinkToFit="1"/>
    </xf>
    <xf numFmtId="0" fontId="45"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3" xfId="0" applyBorder="1">
      <alignment vertical="center"/>
    </xf>
    <xf numFmtId="0" fontId="0" fillId="0" borderId="21" xfId="0" applyBorder="1">
      <alignment vertical="center"/>
    </xf>
    <xf numFmtId="0" fontId="0" fillId="0" borderId="2" xfId="0" applyBorder="1">
      <alignment vertical="center"/>
    </xf>
    <xf numFmtId="0" fontId="5" fillId="6" borderId="19" xfId="0" applyFont="1" applyFill="1" applyBorder="1" applyAlignment="1">
      <alignment horizontal="center" vertical="center" shrinkToFit="1"/>
    </xf>
    <xf numFmtId="0" fontId="0" fillId="0" borderId="1" xfId="0" applyBorder="1" applyAlignment="1">
      <alignment horizontal="center" vertical="center" shrinkToFit="1"/>
    </xf>
    <xf numFmtId="0" fontId="5" fillId="8" borderId="19" xfId="0" applyFont="1" applyFill="1" applyBorder="1" applyAlignment="1">
      <alignment horizontal="center" vertical="center" shrinkToFit="1"/>
    </xf>
    <xf numFmtId="0" fontId="5" fillId="7" borderId="19" xfId="0" applyFont="1" applyFill="1" applyBorder="1" applyAlignment="1">
      <alignment horizontal="center" vertical="center" shrinkToFit="1"/>
    </xf>
    <xf numFmtId="0" fontId="0" fillId="0" borderId="1" xfId="0" applyBorder="1">
      <alignment vertical="center"/>
    </xf>
    <xf numFmtId="0" fontId="28" fillId="9" borderId="190" xfId="0" applyFont="1" applyFill="1" applyBorder="1" applyAlignment="1">
      <alignment vertical="center" wrapText="1"/>
    </xf>
    <xf numFmtId="0" fontId="28" fillId="9" borderId="191" xfId="0" applyFont="1" applyFill="1" applyBorder="1">
      <alignment vertical="center"/>
    </xf>
    <xf numFmtId="0" fontId="28" fillId="9" borderId="192" xfId="0" applyFont="1" applyFill="1" applyBorder="1">
      <alignment vertical="center"/>
    </xf>
    <xf numFmtId="0" fontId="0" fillId="7" borderId="110" xfId="0" applyFill="1" applyBorder="1" applyAlignment="1">
      <alignment horizontal="center" vertical="center"/>
    </xf>
    <xf numFmtId="0" fontId="0" fillId="7" borderId="76" xfId="0" applyFill="1" applyBorder="1" applyAlignment="1">
      <alignment horizontal="center" vertical="center"/>
    </xf>
    <xf numFmtId="0" fontId="0" fillId="7" borderId="103" xfId="0" applyFill="1" applyBorder="1" applyAlignment="1">
      <alignment horizontal="center" vertical="center"/>
    </xf>
    <xf numFmtId="0" fontId="31" fillId="0" borderId="30" xfId="0" applyFont="1" applyBorder="1" applyAlignment="1">
      <alignment vertical="center" shrinkToFit="1"/>
    </xf>
    <xf numFmtId="0" fontId="28" fillId="0" borderId="30" xfId="0" applyFont="1" applyBorder="1" applyAlignment="1">
      <alignment vertical="center" shrinkToFit="1"/>
    </xf>
    <xf numFmtId="0" fontId="69" fillId="6" borderId="16" xfId="2" applyFont="1" applyFill="1" applyBorder="1" applyAlignment="1" applyProtection="1">
      <alignment horizontal="center" vertical="center"/>
    </xf>
    <xf numFmtId="0" fontId="69" fillId="6" borderId="17" xfId="2" applyFont="1" applyFill="1" applyBorder="1" applyAlignment="1" applyProtection="1">
      <alignment horizontal="center" vertical="center"/>
    </xf>
    <xf numFmtId="0" fontId="69" fillId="0" borderId="17" xfId="2" applyFont="1" applyBorder="1" applyProtection="1">
      <alignment vertical="center"/>
    </xf>
    <xf numFmtId="0" fontId="69" fillId="0" borderId="18" xfId="2" applyFont="1" applyBorder="1" applyProtection="1">
      <alignment vertical="center"/>
    </xf>
    <xf numFmtId="0" fontId="40" fillId="0" borderId="5" xfId="0" applyFont="1" applyBorder="1" applyAlignment="1">
      <alignment vertical="center" wrapText="1"/>
    </xf>
    <xf numFmtId="0" fontId="0" fillId="0" borderId="6" xfId="0" applyBorder="1">
      <alignment vertical="center"/>
    </xf>
    <xf numFmtId="0" fontId="0" fillId="0" borderId="7" xfId="0" applyBorder="1">
      <alignment vertical="center"/>
    </xf>
    <xf numFmtId="0" fontId="0" fillId="0" borderId="11" xfId="0" applyBorder="1">
      <alignment vertical="center"/>
    </xf>
    <xf numFmtId="0" fontId="0" fillId="0" borderId="12" xfId="0" applyBorder="1">
      <alignment vertical="center"/>
    </xf>
    <xf numFmtId="0" fontId="31" fillId="0" borderId="5" xfId="0" applyFont="1" applyBorder="1" applyAlignment="1">
      <alignment vertical="center" shrinkToFit="1"/>
    </xf>
    <xf numFmtId="0" fontId="30" fillId="0" borderId="6" xfId="0" applyFont="1" applyBorder="1" applyAlignment="1">
      <alignment vertical="center" shrinkToFit="1"/>
    </xf>
    <xf numFmtId="0" fontId="0" fillId="0" borderId="7" xfId="0" applyBorder="1" applyAlignment="1">
      <alignment vertical="center" shrinkToFit="1"/>
    </xf>
    <xf numFmtId="0" fontId="30" fillId="0" borderId="10" xfId="0" applyFont="1" applyBorder="1" applyAlignment="1">
      <alignment vertical="center" shrinkToFit="1"/>
    </xf>
    <xf numFmtId="0" fontId="30" fillId="0" borderId="11" xfId="0" applyFont="1" applyBorder="1" applyAlignment="1">
      <alignment vertical="center" shrinkToFit="1"/>
    </xf>
    <xf numFmtId="0" fontId="0" fillId="0" borderId="12" xfId="0" applyBorder="1" applyAlignment="1">
      <alignment vertical="center" shrinkToFit="1"/>
    </xf>
    <xf numFmtId="0" fontId="31" fillId="0" borderId="63" xfId="0" applyFont="1" applyBorder="1" applyAlignment="1">
      <alignment vertical="center" shrinkToFit="1"/>
    </xf>
    <xf numFmtId="0" fontId="28" fillId="0" borderId="63" xfId="0" applyFont="1" applyBorder="1">
      <alignment vertical="center"/>
    </xf>
    <xf numFmtId="0" fontId="31" fillId="0" borderId="39" xfId="0" applyFont="1" applyBorder="1" applyAlignment="1">
      <alignment vertical="center" shrinkToFit="1"/>
    </xf>
    <xf numFmtId="0" fontId="28" fillId="0" borderId="39" xfId="0" applyFont="1" applyBorder="1" applyAlignment="1">
      <alignment vertical="center" shrinkToFit="1"/>
    </xf>
    <xf numFmtId="0" fontId="28" fillId="0" borderId="39" xfId="0" applyFont="1" applyBorder="1">
      <alignment vertical="center"/>
    </xf>
    <xf numFmtId="0" fontId="16" fillId="0" borderId="0" xfId="3" quotePrefix="1" applyFont="1" applyAlignment="1">
      <alignment horizontal="center" vertical="center"/>
    </xf>
    <xf numFmtId="0" fontId="15" fillId="0" borderId="0" xfId="3" applyFont="1">
      <alignment vertical="center"/>
    </xf>
    <xf numFmtId="0" fontId="41" fillId="3" borderId="19" xfId="3" applyFont="1" applyFill="1" applyBorder="1" applyAlignment="1" applyProtection="1">
      <alignment vertical="center" wrapText="1"/>
      <protection locked="0"/>
    </xf>
    <xf numFmtId="0" fontId="0" fillId="3" borderId="20"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56" fillId="0" borderId="16" xfId="3" applyFont="1" applyBorder="1" applyAlignment="1">
      <alignment horizontal="center" vertical="center" shrinkToFit="1"/>
    </xf>
    <xf numFmtId="0" fontId="37" fillId="0" borderId="18" xfId="0" applyFont="1" applyBorder="1" applyAlignment="1">
      <alignment horizontal="center" vertical="center" shrinkToFit="1"/>
    </xf>
    <xf numFmtId="0" fontId="9" fillId="3" borderId="19" xfId="0" applyFont="1" applyFill="1" applyBorder="1" applyAlignment="1" applyProtection="1">
      <alignment horizontal="left" vertical="center" shrinkToFit="1"/>
      <protection locked="0"/>
    </xf>
    <xf numFmtId="0" fontId="9" fillId="3" borderId="20" xfId="0" applyFont="1" applyFill="1" applyBorder="1" applyAlignment="1" applyProtection="1">
      <alignment horizontal="left" vertical="center" shrinkToFit="1"/>
      <protection locked="0"/>
    </xf>
    <xf numFmtId="0" fontId="0" fillId="3" borderId="20"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9" fillId="9" borderId="19" xfId="0" applyFont="1" applyFill="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89" fillId="9" borderId="19" xfId="0" applyFont="1" applyFill="1" applyBorder="1" applyAlignment="1">
      <alignment horizontal="center" vertical="center"/>
    </xf>
    <xf numFmtId="0" fontId="71" fillId="0" borderId="1" xfId="0" applyFont="1" applyBorder="1" applyAlignment="1">
      <alignment horizontal="center" vertical="center"/>
    </xf>
    <xf numFmtId="0" fontId="9" fillId="3" borderId="1" xfId="0" applyFont="1" applyFill="1" applyBorder="1" applyAlignment="1" applyProtection="1">
      <alignment horizontal="left" vertical="center" shrinkToFit="1"/>
      <protection locked="0"/>
    </xf>
    <xf numFmtId="0" fontId="37" fillId="0" borderId="16" xfId="0" applyFont="1" applyBorder="1" applyAlignment="1">
      <alignment horizontal="center" vertical="center" shrinkToFit="1"/>
    </xf>
    <xf numFmtId="0" fontId="37" fillId="0" borderId="17" xfId="0" applyFont="1" applyBorder="1" applyAlignment="1">
      <alignment horizontal="center" vertical="center" shrinkToFit="1"/>
    </xf>
    <xf numFmtId="0" fontId="9" fillId="9" borderId="19"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 xfId="0" applyBorder="1" applyAlignment="1">
      <alignment horizontal="center" vertical="center" wrapText="1"/>
    </xf>
    <xf numFmtId="0" fontId="71" fillId="3" borderId="81" xfId="0" applyFont="1" applyFill="1" applyBorder="1" applyAlignment="1" applyProtection="1">
      <alignment vertical="center" shrinkToFit="1"/>
      <protection locked="0"/>
    </xf>
    <xf numFmtId="0" fontId="71" fillId="3" borderId="90" xfId="0" applyFont="1" applyFill="1" applyBorder="1" applyAlignment="1" applyProtection="1">
      <alignment vertical="center" shrinkToFit="1"/>
      <protection locked="0"/>
    </xf>
    <xf numFmtId="0" fontId="48" fillId="3" borderId="116"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48" fillId="3" borderId="117" xfId="0" applyFont="1" applyFill="1" applyBorder="1" applyAlignment="1" applyProtection="1">
      <alignment vertical="center" wrapText="1"/>
      <protection locked="0"/>
    </xf>
    <xf numFmtId="0" fontId="77" fillId="0" borderId="16" xfId="0" applyFont="1" applyBorder="1" applyAlignment="1">
      <alignment horizontal="center" vertical="center" shrinkToFit="1"/>
    </xf>
    <xf numFmtId="0" fontId="77" fillId="0" borderId="17" xfId="0" applyFont="1" applyBorder="1" applyAlignment="1">
      <alignment horizontal="center" vertical="center" shrinkToFit="1"/>
    </xf>
    <xf numFmtId="0" fontId="77" fillId="0" borderId="18" xfId="0" applyFont="1" applyBorder="1" applyAlignment="1">
      <alignment horizontal="center" vertical="center" shrinkToFit="1"/>
    </xf>
    <xf numFmtId="0" fontId="71" fillId="3" borderId="4" xfId="0" applyFont="1" applyFill="1" applyBorder="1" applyAlignment="1" applyProtection="1">
      <alignment horizontal="center" vertical="center"/>
      <protection locked="0"/>
    </xf>
    <xf numFmtId="0" fontId="17" fillId="9" borderId="16" xfId="0" applyFont="1" applyFill="1" applyBorder="1" applyAlignment="1">
      <alignment horizontal="left" vertical="center" wrapText="1" shrinkToFit="1"/>
    </xf>
    <xf numFmtId="0" fontId="17" fillId="9" borderId="18" xfId="0" applyFont="1" applyFill="1" applyBorder="1" applyAlignment="1">
      <alignment horizontal="left" vertical="center" shrinkToFit="1"/>
    </xf>
    <xf numFmtId="0" fontId="71" fillId="3" borderId="178" xfId="0" applyFont="1" applyFill="1" applyBorder="1" applyAlignment="1" applyProtection="1">
      <alignment vertical="center" shrinkToFit="1"/>
      <protection locked="0"/>
    </xf>
    <xf numFmtId="0" fontId="71" fillId="3" borderId="179" xfId="0" applyFont="1" applyFill="1" applyBorder="1" applyAlignment="1" applyProtection="1">
      <alignment vertical="center" shrinkToFit="1"/>
      <protection locked="0"/>
    </xf>
    <xf numFmtId="0" fontId="71" fillId="3" borderId="236" xfId="0" applyFont="1" applyFill="1" applyBorder="1" applyAlignment="1" applyProtection="1">
      <alignment vertical="center" shrinkToFit="1"/>
      <protection locked="0"/>
    </xf>
    <xf numFmtId="0" fontId="71" fillId="3" borderId="164" xfId="0" applyFont="1" applyFill="1" applyBorder="1" applyAlignment="1" applyProtection="1">
      <alignment vertical="center" shrinkToFit="1"/>
      <protection locked="0"/>
    </xf>
    <xf numFmtId="0" fontId="48" fillId="3" borderId="16" xfId="0" applyFont="1" applyFill="1" applyBorder="1" applyAlignment="1" applyProtection="1">
      <alignment horizontal="left" vertical="center" wrapText="1"/>
      <protection locked="0"/>
    </xf>
    <xf numFmtId="0" fontId="48" fillId="3" borderId="17" xfId="0" applyFont="1" applyFill="1" applyBorder="1" applyAlignment="1" applyProtection="1">
      <alignment horizontal="left" vertical="center" wrapText="1"/>
      <protection locked="0"/>
    </xf>
    <xf numFmtId="0" fontId="48" fillId="3" borderId="18" xfId="0" applyFont="1" applyFill="1" applyBorder="1" applyAlignment="1" applyProtection="1">
      <alignment horizontal="left" vertical="center" wrapText="1"/>
      <protection locked="0"/>
    </xf>
    <xf numFmtId="0" fontId="48" fillId="3" borderId="81" xfId="0" applyFont="1" applyFill="1" applyBorder="1" applyProtection="1">
      <alignment vertical="center"/>
      <protection locked="0"/>
    </xf>
    <xf numFmtId="0" fontId="48" fillId="3" borderId="117" xfId="0" applyFont="1" applyFill="1" applyBorder="1" applyProtection="1">
      <alignment vertical="center"/>
      <protection locked="0"/>
    </xf>
    <xf numFmtId="0" fontId="71" fillId="3" borderId="73" xfId="0" applyFont="1" applyFill="1" applyBorder="1" applyAlignment="1" applyProtection="1">
      <alignment horizontal="center" vertical="center"/>
      <protection locked="0"/>
    </xf>
    <xf numFmtId="0" fontId="71" fillId="3" borderId="37" xfId="0" applyFont="1" applyFill="1" applyBorder="1" applyAlignment="1" applyProtection="1">
      <alignment horizontal="center" vertical="center"/>
      <protection locked="0"/>
    </xf>
    <xf numFmtId="0" fontId="71" fillId="3" borderId="131" xfId="0" applyFont="1" applyFill="1" applyBorder="1" applyAlignment="1" applyProtection="1">
      <alignment horizontal="center" vertical="center"/>
      <protection locked="0"/>
    </xf>
    <xf numFmtId="0" fontId="71" fillId="3" borderId="132" xfId="0" applyFont="1" applyFill="1" applyBorder="1" applyAlignment="1" applyProtection="1">
      <alignment horizontal="center" vertical="center"/>
      <protection locked="0"/>
    </xf>
    <xf numFmtId="0" fontId="71" fillId="3" borderId="28" xfId="0" applyFont="1" applyFill="1" applyBorder="1" applyAlignment="1" applyProtection="1">
      <alignment horizontal="center" vertical="center"/>
      <protection locked="0"/>
    </xf>
    <xf numFmtId="0" fontId="71" fillId="3" borderId="129" xfId="0" applyFont="1" applyFill="1" applyBorder="1" applyAlignment="1" applyProtection="1">
      <alignment horizontal="center" vertical="center"/>
      <protection locked="0"/>
    </xf>
    <xf numFmtId="0" fontId="71" fillId="3" borderId="130" xfId="0" applyFont="1" applyFill="1" applyBorder="1" applyAlignment="1" applyProtection="1">
      <alignment horizontal="center" vertical="center"/>
      <protection locked="0"/>
    </xf>
    <xf numFmtId="0" fontId="71" fillId="3" borderId="129" xfId="0" applyFont="1" applyFill="1" applyBorder="1" applyAlignment="1" applyProtection="1">
      <alignment horizontal="center" vertical="center" shrinkToFit="1"/>
      <protection locked="0"/>
    </xf>
    <xf numFmtId="0" fontId="71" fillId="3" borderId="99" xfId="0" applyFont="1" applyFill="1" applyBorder="1" applyAlignment="1" applyProtection="1">
      <alignment horizontal="center" vertical="center" shrinkToFit="1"/>
      <protection locked="0"/>
    </xf>
    <xf numFmtId="0" fontId="71" fillId="3" borderId="130" xfId="0" applyFont="1" applyFill="1" applyBorder="1" applyAlignment="1" applyProtection="1">
      <alignment horizontal="center" vertical="center" shrinkToFit="1"/>
      <protection locked="0"/>
    </xf>
    <xf numFmtId="0" fontId="71" fillId="3" borderId="24" xfId="0" applyFont="1" applyFill="1" applyBorder="1" applyAlignment="1" applyProtection="1">
      <alignment horizontal="center" vertical="center"/>
      <protection locked="0"/>
    </xf>
    <xf numFmtId="0" fontId="71" fillId="3" borderId="138" xfId="0" applyFont="1" applyFill="1" applyBorder="1" applyAlignment="1" applyProtection="1">
      <alignment horizontal="center" vertical="center"/>
      <protection locked="0"/>
    </xf>
    <xf numFmtId="0" fontId="71" fillId="3" borderId="140" xfId="0" applyFont="1" applyFill="1" applyBorder="1" applyAlignment="1" applyProtection="1">
      <alignment horizontal="center" vertical="center"/>
      <protection locked="0"/>
    </xf>
    <xf numFmtId="0" fontId="71" fillId="0" borderId="6" xfId="0" applyFont="1" applyBorder="1" applyAlignment="1">
      <alignment horizontal="center" vertical="center" shrinkToFit="1"/>
    </xf>
    <xf numFmtId="0" fontId="71" fillId="3" borderId="89" xfId="0" applyFont="1" applyFill="1" applyBorder="1" applyAlignment="1" applyProtection="1">
      <alignment horizontal="center" vertical="center"/>
      <protection locked="0"/>
    </xf>
    <xf numFmtId="0" fontId="71" fillId="3" borderId="31" xfId="0" applyFont="1" applyFill="1" applyBorder="1" applyAlignment="1" applyProtection="1">
      <alignment horizontal="center" vertical="center"/>
      <protection locked="0"/>
    </xf>
    <xf numFmtId="0" fontId="71" fillId="3" borderId="99" xfId="0" applyFont="1" applyFill="1" applyBorder="1" applyAlignment="1" applyProtection="1">
      <alignment horizontal="center" vertical="center"/>
      <protection locked="0"/>
    </xf>
    <xf numFmtId="0" fontId="71" fillId="3" borderId="27" xfId="0" applyFont="1" applyFill="1" applyBorder="1" applyAlignment="1" applyProtection="1">
      <alignment horizontal="center" vertical="center"/>
      <protection locked="0"/>
    </xf>
    <xf numFmtId="0" fontId="71" fillId="3" borderId="139" xfId="0" applyFont="1" applyFill="1" applyBorder="1" applyAlignment="1" applyProtection="1">
      <alignment horizontal="center" vertical="center"/>
      <protection locked="0"/>
    </xf>
    <xf numFmtId="0" fontId="71" fillId="3" borderId="40" xfId="0" applyFont="1" applyFill="1" applyBorder="1" applyAlignment="1" applyProtection="1">
      <alignment horizontal="center" vertical="center"/>
      <protection locked="0"/>
    </xf>
    <xf numFmtId="0" fontId="71" fillId="3" borderId="293" xfId="0" applyFont="1" applyFill="1" applyBorder="1" applyAlignment="1" applyProtection="1">
      <alignment horizontal="center" vertical="center"/>
      <protection locked="0"/>
    </xf>
    <xf numFmtId="0" fontId="71" fillId="3" borderId="149" xfId="0" applyFont="1" applyFill="1" applyBorder="1" applyAlignment="1" applyProtection="1">
      <alignment horizontal="center" vertical="center"/>
      <protection locked="0"/>
    </xf>
    <xf numFmtId="0" fontId="71" fillId="3" borderId="294" xfId="0" applyFont="1" applyFill="1" applyBorder="1" applyAlignment="1" applyProtection="1">
      <alignment horizontal="center" vertical="center"/>
      <protection locked="0"/>
    </xf>
    <xf numFmtId="0" fontId="71" fillId="3" borderId="98" xfId="0" applyFont="1" applyFill="1" applyBorder="1" applyAlignment="1" applyProtection="1">
      <alignment horizontal="center" vertical="center"/>
      <protection locked="0"/>
    </xf>
    <xf numFmtId="0" fontId="0" fillId="0" borderId="91" xfId="0" applyBorder="1" applyAlignment="1">
      <alignment horizontal="right" vertical="center" textRotation="255" shrinkToFit="1"/>
    </xf>
    <xf numFmtId="0" fontId="0" fillId="0" borderId="8" xfId="0" applyBorder="1" applyAlignment="1">
      <alignment horizontal="right" vertical="center" textRotation="255" shrinkToFit="1"/>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312EB96E-D03E-4786-BCED-2D5BA6CA6A15}"/>
            </a:ext>
          </a:extLst>
        </xdr:cNvPr>
        <xdr:cNvPicPr>
          <a:picLocks noChangeAspect="1"/>
        </xdr:cNvPicPr>
      </xdr:nvPicPr>
      <xdr:blipFill>
        <a:blip xmlns:r="http://schemas.openxmlformats.org/officeDocument/2006/relationships" r:embed="rId1"/>
        <a:stretch>
          <a:fillRect/>
        </a:stretch>
      </xdr:blipFill>
      <xdr:spPr>
        <a:xfrm>
          <a:off x="19718193" y="12316608"/>
          <a:ext cx="8459242" cy="6237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5" name="図 4">
          <a:extLst>
            <a:ext uri="{FF2B5EF4-FFF2-40B4-BE49-F238E27FC236}">
              <a16:creationId xmlns:a16="http://schemas.microsoft.com/office/drawing/2014/main" id="{EB2C56DD-929F-4F3C-BB14-E8DAD20FB47C}"/>
            </a:ext>
          </a:extLst>
        </xdr:cNvPr>
        <xdr:cNvPicPr>
          <a:picLocks noChangeAspect="1"/>
        </xdr:cNvPicPr>
      </xdr:nvPicPr>
      <xdr:blipFill>
        <a:blip xmlns:r="http://schemas.openxmlformats.org/officeDocument/2006/relationships" r:embed="rId1"/>
        <a:stretch>
          <a:fillRect/>
        </a:stretch>
      </xdr:blipFill>
      <xdr:spPr>
        <a:xfrm>
          <a:off x="86478" y="253999"/>
          <a:ext cx="11437096" cy="7113543"/>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7" name="図 6">
          <a:extLst>
            <a:ext uri="{FF2B5EF4-FFF2-40B4-BE49-F238E27FC236}">
              <a16:creationId xmlns:a16="http://schemas.microsoft.com/office/drawing/2014/main" id="{B9542C08-0327-72D9-ADD9-42EBAC8BF9FC}"/>
            </a:ext>
          </a:extLst>
        </xdr:cNvPr>
        <xdr:cNvPicPr>
          <a:picLocks noChangeAspect="1"/>
        </xdr:cNvPicPr>
      </xdr:nvPicPr>
      <xdr:blipFill>
        <a:blip xmlns:r="http://schemas.openxmlformats.org/officeDocument/2006/relationships" r:embed="rId2"/>
        <a:stretch>
          <a:fillRect/>
        </a:stretch>
      </xdr:blipFill>
      <xdr:spPr>
        <a:xfrm>
          <a:off x="67233" y="17286941"/>
          <a:ext cx="11601643" cy="8584454"/>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8" name="正方形/長方形 7">
          <a:extLst>
            <a:ext uri="{FF2B5EF4-FFF2-40B4-BE49-F238E27FC236}">
              <a16:creationId xmlns:a16="http://schemas.microsoft.com/office/drawing/2014/main" id="{745C98A6-3762-0E40-656A-7D7B06028644}"/>
            </a:ext>
          </a:extLst>
        </xdr:cNvPr>
        <xdr:cNvSpPr/>
      </xdr:nvSpPr>
      <xdr:spPr>
        <a:xfrm>
          <a:off x="67234" y="268941"/>
          <a:ext cx="11609295" cy="75154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33618</xdr:colOff>
      <xdr:row>103</xdr:row>
      <xdr:rowOff>145676</xdr:rowOff>
    </xdr:to>
    <xdr:sp macro="" textlink="">
      <xdr:nvSpPr>
        <xdr:cNvPr id="9" name="正方形/長方形 8">
          <a:extLst>
            <a:ext uri="{FF2B5EF4-FFF2-40B4-BE49-F238E27FC236}">
              <a16:creationId xmlns:a16="http://schemas.microsoft.com/office/drawing/2014/main" id="{A3878BA6-59A8-4C82-93E2-9993C44DE25B}"/>
            </a:ext>
          </a:extLst>
        </xdr:cNvPr>
        <xdr:cNvSpPr/>
      </xdr:nvSpPr>
      <xdr:spPr>
        <a:xfrm>
          <a:off x="64064" y="7981763"/>
          <a:ext cx="11466789" cy="85132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11" name="図 10">
          <a:extLst>
            <a:ext uri="{FF2B5EF4-FFF2-40B4-BE49-F238E27FC236}">
              <a16:creationId xmlns:a16="http://schemas.microsoft.com/office/drawing/2014/main" id="{FBFAD831-179C-A2D0-AACA-41E315A771D1}"/>
            </a:ext>
          </a:extLst>
        </xdr:cNvPr>
        <xdr:cNvPicPr>
          <a:picLocks noChangeAspect="1"/>
        </xdr:cNvPicPr>
      </xdr:nvPicPr>
      <xdr:blipFill>
        <a:blip xmlns:r="http://schemas.openxmlformats.org/officeDocument/2006/relationships" r:embed="rId3"/>
        <a:stretch>
          <a:fillRect/>
        </a:stretch>
      </xdr:blipFill>
      <xdr:spPr>
        <a:xfrm>
          <a:off x="97118" y="8254999"/>
          <a:ext cx="11463967" cy="8585237"/>
        </a:xfrm>
        <a:prstGeom prst="rect">
          <a:avLst/>
        </a:prstGeom>
      </xdr:spPr>
    </xdr:pic>
    <xdr:clientData/>
  </xdr:twoCellAnchor>
  <xdr:twoCellAnchor>
    <xdr:from>
      <xdr:col>0</xdr:col>
      <xdr:colOff>88531</xdr:colOff>
      <xdr:row>105</xdr:row>
      <xdr:rowOff>30443</xdr:rowOff>
    </xdr:from>
    <xdr:to>
      <xdr:col>19</xdr:col>
      <xdr:colOff>33618</xdr:colOff>
      <xdr:row>159</xdr:row>
      <xdr:rowOff>7472</xdr:rowOff>
    </xdr:to>
    <xdr:sp macro="" textlink="">
      <xdr:nvSpPr>
        <xdr:cNvPr id="12" name="正方形/長方形 11">
          <a:extLst>
            <a:ext uri="{FF2B5EF4-FFF2-40B4-BE49-F238E27FC236}">
              <a16:creationId xmlns:a16="http://schemas.microsoft.com/office/drawing/2014/main" id="{EEA02127-D391-4561-83D9-26B603FE3FEE}"/>
            </a:ext>
          </a:extLst>
        </xdr:cNvPr>
        <xdr:cNvSpPr/>
      </xdr:nvSpPr>
      <xdr:spPr>
        <a:xfrm>
          <a:off x="88531" y="16637561"/>
          <a:ext cx="11442322" cy="8448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3" name="テキスト ボックス 2">
          <a:extLst>
            <a:ext uri="{FF2B5EF4-FFF2-40B4-BE49-F238E27FC236}">
              <a16:creationId xmlns:a16="http://schemas.microsoft.com/office/drawing/2014/main" id="{5C77E04D-1F97-AFA7-4942-387E29693497}"/>
            </a:ext>
          </a:extLst>
        </xdr:cNvPr>
        <xdr:cNvSpPr txBox="1"/>
      </xdr:nvSpPr>
      <xdr:spPr>
        <a:xfrm>
          <a:off x="8692589" y="7237506"/>
          <a:ext cx="2711824"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6" name="テキスト ボックス 5">
          <a:extLst>
            <a:ext uri="{FF2B5EF4-FFF2-40B4-BE49-F238E27FC236}">
              <a16:creationId xmlns:a16="http://schemas.microsoft.com/office/drawing/2014/main" id="{86D79523-26AF-4FE2-9884-B045BEC68395}"/>
            </a:ext>
          </a:extLst>
        </xdr:cNvPr>
        <xdr:cNvSpPr txBox="1"/>
      </xdr:nvSpPr>
      <xdr:spPr>
        <a:xfrm>
          <a:off x="8931088" y="16058030"/>
          <a:ext cx="271499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0B3C9B33-09E5-47B5-B8C8-AFE1B3FC6AF3}"/>
            </a:ext>
          </a:extLst>
        </xdr:cNvPr>
        <xdr:cNvSpPr txBox="1"/>
      </xdr:nvSpPr>
      <xdr:spPr>
        <a:xfrm>
          <a:off x="8908676" y="24641735"/>
          <a:ext cx="2708649" cy="31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2" name="テキスト ボックス 1">
          <a:extLst>
            <a:ext uri="{FF2B5EF4-FFF2-40B4-BE49-F238E27FC236}">
              <a16:creationId xmlns:a16="http://schemas.microsoft.com/office/drawing/2014/main" id="{1D3CB245-2991-A6FB-5146-62B633C4D579}"/>
            </a:ext>
          </a:extLst>
        </xdr:cNvPr>
        <xdr:cNvSpPr txBox="1"/>
      </xdr:nvSpPr>
      <xdr:spPr>
        <a:xfrm>
          <a:off x="324970" y="608293"/>
          <a:ext cx="63873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3" name="テキスト ボックス 12">
          <a:extLst>
            <a:ext uri="{FF2B5EF4-FFF2-40B4-BE49-F238E27FC236}">
              <a16:creationId xmlns:a16="http://schemas.microsoft.com/office/drawing/2014/main" id="{14BB984F-5FD0-44E4-B4B6-E6A49002D09D}"/>
            </a:ext>
          </a:extLst>
        </xdr:cNvPr>
        <xdr:cNvSpPr txBox="1"/>
      </xdr:nvSpPr>
      <xdr:spPr>
        <a:xfrm>
          <a:off x="291353" y="8191500"/>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5" name="テキスト ボックス 14">
          <a:extLst>
            <a:ext uri="{FF2B5EF4-FFF2-40B4-BE49-F238E27FC236}">
              <a16:creationId xmlns:a16="http://schemas.microsoft.com/office/drawing/2014/main" id="{8C663EBF-4E39-4DEB-B1DC-806C2CF6B5F5}"/>
            </a:ext>
          </a:extLst>
        </xdr:cNvPr>
        <xdr:cNvSpPr txBox="1"/>
      </xdr:nvSpPr>
      <xdr:spPr>
        <a:xfrm>
          <a:off x="168088" y="16820029"/>
          <a:ext cx="632386" cy="478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22</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121064</xdr:colOff>
      <xdr:row>99</xdr:row>
      <xdr:rowOff>104497</xdr:rowOff>
    </xdr:from>
    <xdr:to>
      <xdr:col>17</xdr:col>
      <xdr:colOff>265043</xdr:colOff>
      <xdr:row>137</xdr:row>
      <xdr:rowOff>74543</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21064" y="18409062"/>
          <a:ext cx="5527675" cy="746580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71</xdr:row>
      <xdr:rowOff>66261</xdr:rowOff>
    </xdr:from>
    <xdr:to>
      <xdr:col>17</xdr:col>
      <xdr:colOff>265043</xdr:colOff>
      <xdr:row>98</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162477</xdr:colOff>
      <xdr:row>24</xdr:row>
      <xdr:rowOff>102566</xdr:rowOff>
    </xdr:from>
    <xdr:to>
      <xdr:col>17</xdr:col>
      <xdr:colOff>265043</xdr:colOff>
      <xdr:row>69</xdr:row>
      <xdr:rowOff>140804</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62477" y="4931327"/>
          <a:ext cx="5486262" cy="927334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3432174</xdr:colOff>
      <xdr:row>215</xdr:row>
      <xdr:rowOff>215900</xdr:rowOff>
    </xdr:from>
    <xdr:to>
      <xdr:col>3</xdr:col>
      <xdr:colOff>8117993</xdr:colOff>
      <xdr:row>222</xdr:row>
      <xdr:rowOff>190498</xdr:rowOff>
    </xdr:to>
    <xdr:pic>
      <xdr:nvPicPr>
        <xdr:cNvPr id="3" name="図 2">
          <a:extLst>
            <a:ext uri="{FF2B5EF4-FFF2-40B4-BE49-F238E27FC236}">
              <a16:creationId xmlns:a16="http://schemas.microsoft.com/office/drawing/2014/main" id="{DE4C468E-65C1-7186-0BBC-56366091E965}"/>
            </a:ext>
          </a:extLst>
        </xdr:cNvPr>
        <xdr:cNvPicPr>
          <a:picLocks noChangeAspect="1"/>
        </xdr:cNvPicPr>
      </xdr:nvPicPr>
      <xdr:blipFill>
        <a:blip xmlns:r="http://schemas.openxmlformats.org/officeDocument/2006/relationships" r:embed="rId1"/>
        <a:stretch>
          <a:fillRect/>
        </a:stretch>
      </xdr:blipFill>
      <xdr:spPr>
        <a:xfrm>
          <a:off x="4594224" y="43116500"/>
          <a:ext cx="4685819" cy="15081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1.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cfa.go.jp/policies/child-safety/effort/anzen_kanri/" TargetMode="External"/><Relationship Id="rId7" Type="http://schemas.openxmlformats.org/officeDocument/2006/relationships/printerSettings" Target="../printerSettings/printerSettings10.bin"/><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hyperlink" Target="https://www.mext.go.jp/a_menu/shotou/gakko-hyoka/08050824.htm" TargetMode="External"/><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hlw.go.jp/stf/seisakunitsuite/bunya/koyou_roudou/koyoukintou/seisaku06/index.html" TargetMode="External"/><Relationship Id="rId2" Type="http://schemas.openxmlformats.org/officeDocument/2006/relationships/hyperlink" Target="https://www.mext.go.jp/a_menu/shisetu/shuppan/1291462.htm" TargetMode="External"/><Relationship Id="rId1" Type="http://schemas.openxmlformats.org/officeDocument/2006/relationships/hyperlink" Target="https://www.cfa.go.jp/policies/child-safety/effort/anzen_kanri/" TargetMode="External"/><Relationship Id="rId6" Type="http://schemas.openxmlformats.org/officeDocument/2006/relationships/printerSettings" Target="../printerSettings/printerSettings3.bin"/><Relationship Id="rId5" Type="http://schemas.openxmlformats.org/officeDocument/2006/relationships/hyperlink" Target="https://www.mext.go.jp/a_menu/kenko/hoken/1292482.htm" TargetMode="External"/><Relationship Id="rId4" Type="http://schemas.openxmlformats.org/officeDocument/2006/relationships/hyperlink" Target="https://www.mext.go.jp/a_menu/koutou/shiritsu/mext_00001.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M1443"/>
  <sheetViews>
    <sheetView showGridLines="0" tabSelected="1" view="pageBreakPreview" zoomScaleNormal="100" zoomScaleSheetLayoutView="100" workbookViewId="0"/>
  </sheetViews>
  <sheetFormatPr defaultRowHeight="13"/>
  <cols>
    <col min="1" max="1" width="2.90625" style="608" customWidth="1"/>
    <col min="2" max="2" width="3.6328125" style="608" customWidth="1"/>
    <col min="3" max="3" width="4.08984375" style="608" customWidth="1"/>
    <col min="4" max="40" width="4.6328125" style="608" customWidth="1"/>
    <col min="41" max="16384" width="8.7265625" style="608"/>
  </cols>
  <sheetData>
    <row r="1" spans="3:24" ht="44.5" customHeight="1"/>
    <row r="2" spans="3:24" ht="22.5" customHeight="1">
      <c r="R2" s="881" t="s">
        <v>584</v>
      </c>
      <c r="S2" s="881"/>
      <c r="T2" s="1007"/>
      <c r="U2" s="1204"/>
      <c r="V2" s="1205"/>
      <c r="W2" s="1206"/>
    </row>
    <row r="3" spans="3:24" ht="22.5" customHeight="1">
      <c r="R3" s="881" t="s">
        <v>1676</v>
      </c>
      <c r="S3" s="881"/>
      <c r="T3" s="881"/>
      <c r="U3" s="875"/>
      <c r="V3" s="875"/>
      <c r="W3" s="875"/>
    </row>
    <row r="4" spans="3:24" ht="59" customHeight="1"/>
    <row r="5" spans="3:24" ht="32.5">
      <c r="C5" s="1208" t="s">
        <v>1786</v>
      </c>
      <c r="D5" s="1209"/>
      <c r="E5" s="1209"/>
      <c r="F5" s="1209"/>
      <c r="G5" s="1209"/>
      <c r="H5" s="1209"/>
      <c r="I5" s="1209"/>
      <c r="J5" s="1209"/>
      <c r="K5" s="1209"/>
      <c r="L5" s="1209"/>
      <c r="M5" s="1209"/>
      <c r="N5" s="1209"/>
      <c r="O5" s="1209"/>
      <c r="P5" s="1209"/>
      <c r="Q5" s="1209"/>
      <c r="R5" s="1209"/>
      <c r="S5" s="1209"/>
      <c r="T5" s="1209"/>
      <c r="U5" s="1209"/>
      <c r="V5" s="1209"/>
      <c r="W5" s="1209"/>
    </row>
    <row r="6" spans="3:24" ht="21">
      <c r="C6" s="882"/>
      <c r="D6" s="883"/>
      <c r="E6" s="883"/>
      <c r="F6" s="883"/>
      <c r="G6" s="883"/>
      <c r="H6" s="883"/>
      <c r="I6" s="883"/>
      <c r="J6" s="883"/>
      <c r="K6" s="883"/>
      <c r="L6" s="883"/>
      <c r="M6" s="883"/>
      <c r="N6" s="883"/>
      <c r="O6" s="883"/>
      <c r="P6" s="883"/>
      <c r="Q6" s="883"/>
      <c r="R6" s="883"/>
      <c r="S6" s="883"/>
      <c r="T6" s="883"/>
      <c r="U6" s="883"/>
      <c r="V6" s="883"/>
      <c r="W6" s="883"/>
    </row>
    <row r="7" spans="3:24" ht="127" customHeight="1">
      <c r="C7" s="884" t="s">
        <v>1677</v>
      </c>
      <c r="D7" s="885"/>
      <c r="E7" s="885"/>
      <c r="F7" s="885"/>
      <c r="G7" s="885"/>
      <c r="H7" s="885"/>
      <c r="I7" s="885"/>
      <c r="J7" s="885"/>
      <c r="K7" s="885"/>
      <c r="L7" s="885"/>
      <c r="M7" s="885"/>
      <c r="N7" s="885"/>
      <c r="O7" s="885"/>
      <c r="P7" s="885"/>
      <c r="Q7" s="885"/>
      <c r="R7" s="885"/>
      <c r="S7" s="885"/>
      <c r="T7" s="885"/>
      <c r="U7" s="885"/>
      <c r="V7" s="885"/>
      <c r="W7" s="885"/>
    </row>
    <row r="8" spans="3:24" ht="29" customHeight="1">
      <c r="M8" s="1191" t="s">
        <v>33</v>
      </c>
      <c r="N8" s="1191"/>
      <c r="O8" s="1191"/>
      <c r="P8" s="1207"/>
      <c r="Q8" s="1187"/>
      <c r="R8" s="1188"/>
      <c r="S8" s="1188"/>
      <c r="T8" s="1188"/>
      <c r="U8" s="1188"/>
      <c r="V8" s="1188"/>
      <c r="W8" s="1188"/>
      <c r="X8" s="1189"/>
    </row>
    <row r="9" spans="3:24" ht="29" customHeight="1">
      <c r="M9" s="1191" t="s">
        <v>632</v>
      </c>
      <c r="N9" s="1191"/>
      <c r="O9" s="1191"/>
      <c r="P9" s="1207"/>
      <c r="Q9" s="1187"/>
      <c r="R9" s="1188"/>
      <c r="S9" s="1188"/>
      <c r="T9" s="1188"/>
      <c r="U9" s="1188"/>
      <c r="V9" s="1188"/>
      <c r="W9" s="1188"/>
      <c r="X9" s="1189"/>
    </row>
    <row r="10" spans="3:24" ht="29" customHeight="1">
      <c r="M10" s="1210" t="s">
        <v>637</v>
      </c>
      <c r="N10" s="1191" t="s">
        <v>633</v>
      </c>
      <c r="O10" s="1191"/>
      <c r="P10" s="1207"/>
      <c r="Q10" s="1187"/>
      <c r="R10" s="1188"/>
      <c r="S10" s="1188"/>
      <c r="T10" s="1188"/>
      <c r="U10" s="1188"/>
      <c r="V10" s="1188"/>
      <c r="W10" s="1188"/>
      <c r="X10" s="1189"/>
    </row>
    <row r="11" spans="3:24" ht="29" customHeight="1">
      <c r="M11" s="1210"/>
      <c r="N11" s="1191" t="s">
        <v>634</v>
      </c>
      <c r="O11" s="1191"/>
      <c r="P11" s="1207"/>
      <c r="Q11" s="1187"/>
      <c r="R11" s="1188"/>
      <c r="S11" s="1188"/>
      <c r="T11" s="1188"/>
      <c r="U11" s="1188"/>
      <c r="V11" s="1188"/>
      <c r="W11" s="1188"/>
      <c r="X11" s="1189"/>
    </row>
    <row r="12" spans="3:24" ht="29" customHeight="1">
      <c r="M12" s="1210"/>
      <c r="N12" s="1191" t="s">
        <v>635</v>
      </c>
      <c r="O12" s="1191"/>
      <c r="P12" s="1207"/>
      <c r="Q12" s="1187"/>
      <c r="R12" s="1188"/>
      <c r="S12" s="1188"/>
      <c r="T12" s="1188"/>
      <c r="U12" s="1188"/>
      <c r="V12" s="1188"/>
      <c r="W12" s="1188"/>
      <c r="X12" s="1189"/>
    </row>
    <row r="13" spans="3:24" ht="29" customHeight="1">
      <c r="M13" s="1210"/>
      <c r="N13" s="1191" t="s">
        <v>636</v>
      </c>
      <c r="O13" s="1191"/>
      <c r="P13" s="1207"/>
      <c r="Q13" s="1187"/>
      <c r="R13" s="1188"/>
      <c r="S13" s="1188"/>
      <c r="T13" s="1188"/>
      <c r="U13" s="1188"/>
      <c r="V13" s="1188"/>
      <c r="W13" s="1188"/>
      <c r="X13" s="1189"/>
    </row>
    <row r="14" spans="3:24" ht="32" customHeight="1">
      <c r="M14" s="1190" t="s">
        <v>1678</v>
      </c>
      <c r="N14" s="1191"/>
      <c r="O14" s="1191"/>
      <c r="P14" s="1191"/>
      <c r="Q14" s="357" t="s">
        <v>638</v>
      </c>
      <c r="R14" s="1187"/>
      <c r="S14" s="1189"/>
      <c r="T14" s="358" t="s">
        <v>396</v>
      </c>
      <c r="U14" s="1187"/>
      <c r="V14" s="1188"/>
      <c r="W14" s="1188"/>
      <c r="X14" s="1189"/>
    </row>
    <row r="15" spans="3:24" ht="27.5" customHeight="1">
      <c r="M15" s="359"/>
      <c r="N15" s="359"/>
      <c r="O15" s="359"/>
      <c r="P15" s="359"/>
      <c r="Q15" s="360"/>
      <c r="R15" s="359"/>
      <c r="S15" s="359"/>
      <c r="T15" s="359"/>
      <c r="U15" s="359"/>
      <c r="V15" s="359"/>
      <c r="W15" s="359"/>
      <c r="X15" s="359"/>
    </row>
    <row r="16" spans="3:24" ht="27.5" customHeight="1">
      <c r="M16" s="1190" t="s">
        <v>1679</v>
      </c>
      <c r="N16" s="1190"/>
      <c r="O16" s="1190"/>
      <c r="P16" s="1190"/>
      <c r="Q16" s="1192"/>
      <c r="R16" s="1191"/>
      <c r="S16" s="1191"/>
      <c r="T16" s="1191"/>
      <c r="U16" s="1191"/>
      <c r="V16" s="1191"/>
      <c r="W16" s="1191"/>
      <c r="X16" s="1191"/>
    </row>
    <row r="17" spans="2:24" ht="27.5" customHeight="1">
      <c r="M17" s="1191"/>
      <c r="N17" s="1191"/>
      <c r="O17" s="1191"/>
      <c r="P17" s="1191"/>
      <c r="Q17" s="1192"/>
      <c r="R17" s="1191"/>
      <c r="S17" s="1191"/>
      <c r="T17" s="1191"/>
      <c r="U17" s="1191"/>
      <c r="V17" s="1191"/>
      <c r="W17" s="1191"/>
      <c r="X17" s="1191"/>
    </row>
    <row r="18" spans="2:24" ht="27.5" customHeight="1">
      <c r="M18" s="1191"/>
      <c r="N18" s="1191"/>
      <c r="O18" s="1191"/>
      <c r="P18" s="1191"/>
      <c r="Q18" s="1192"/>
      <c r="R18" s="1191"/>
      <c r="S18" s="1191"/>
      <c r="T18" s="1191"/>
      <c r="U18" s="1191"/>
      <c r="V18" s="1191"/>
      <c r="W18" s="1191"/>
      <c r="X18" s="1191"/>
    </row>
    <row r="20" spans="2:24" ht="14">
      <c r="M20" s="359" t="s">
        <v>1035</v>
      </c>
    </row>
    <row r="23" spans="2:24" ht="14">
      <c r="B23" s="362" t="s">
        <v>1680</v>
      </c>
    </row>
    <row r="24" spans="2:24" ht="14">
      <c r="B24" s="362"/>
      <c r="C24" s="639" t="s">
        <v>1633</v>
      </c>
    </row>
    <row r="25" spans="2:24" ht="14">
      <c r="B25" s="362"/>
    </row>
    <row r="26" spans="2:24" ht="17.5" customHeight="1">
      <c r="C26" s="608" t="s">
        <v>1634</v>
      </c>
    </row>
    <row r="27" spans="2:24" ht="17.5" customHeight="1">
      <c r="C27" s="608" t="s">
        <v>1635</v>
      </c>
    </row>
    <row r="28" spans="2:24" ht="23.5" customHeight="1"/>
    <row r="29" spans="2:24" ht="22" customHeight="1">
      <c r="D29" s="640"/>
      <c r="E29" s="640"/>
      <c r="F29" s="608" t="s">
        <v>639</v>
      </c>
      <c r="J29" s="608" t="s">
        <v>1650</v>
      </c>
    </row>
    <row r="30" spans="2:24" ht="7.5" customHeight="1"/>
    <row r="31" spans="2:24" ht="22" customHeight="1">
      <c r="D31" s="641"/>
      <c r="E31" s="641"/>
      <c r="F31" s="608" t="s">
        <v>859</v>
      </c>
      <c r="J31" s="608" t="s">
        <v>1651</v>
      </c>
    </row>
    <row r="32" spans="2:24" ht="7.5" customHeight="1"/>
    <row r="33" spans="1:24" ht="22" customHeight="1">
      <c r="D33" s="597"/>
      <c r="E33" s="601"/>
      <c r="F33" s="608" t="s">
        <v>640</v>
      </c>
      <c r="J33" s="608" t="s">
        <v>1652</v>
      </c>
    </row>
    <row r="34" spans="1:24" ht="7.5" customHeight="1"/>
    <row r="35" spans="1:24" ht="22" customHeight="1">
      <c r="D35" s="642"/>
      <c r="E35" s="643"/>
      <c r="F35" s="608" t="s">
        <v>641</v>
      </c>
      <c r="J35" s="608" t="s">
        <v>1653</v>
      </c>
    </row>
    <row r="36" spans="1:24" ht="7" customHeight="1"/>
    <row r="37" spans="1:24" ht="22" customHeight="1">
      <c r="D37" s="1211" t="s">
        <v>720</v>
      </c>
      <c r="E37" s="1212"/>
      <c r="F37" s="608" t="s">
        <v>860</v>
      </c>
      <c r="J37" s="608" t="s">
        <v>1654</v>
      </c>
      <c r="K37" s="608" t="s">
        <v>1655</v>
      </c>
    </row>
    <row r="38" spans="1:24" ht="22" customHeight="1">
      <c r="E38" s="370"/>
      <c r="K38" s="88" t="s">
        <v>1681</v>
      </c>
    </row>
    <row r="39" spans="1:24" ht="22" customHeight="1">
      <c r="E39" s="370"/>
      <c r="K39" s="88" t="s">
        <v>1270</v>
      </c>
    </row>
    <row r="41" spans="1:24" ht="13" customHeight="1"/>
    <row r="42" spans="1:24" ht="15.5" customHeight="1">
      <c r="P42" s="1144" t="s">
        <v>33</v>
      </c>
      <c r="Q42" s="1144"/>
      <c r="R42" s="1144"/>
      <c r="S42" s="851">
        <f>$Q$8</f>
        <v>0</v>
      </c>
      <c r="T42" s="851"/>
      <c r="U42" s="851"/>
      <c r="V42" s="851"/>
      <c r="W42" s="851"/>
      <c r="X42" s="851"/>
    </row>
    <row r="43" spans="1:24" ht="16.5">
      <c r="A43" s="644" t="s">
        <v>34</v>
      </c>
    </row>
    <row r="44" spans="1:24" ht="16.5" customHeight="1">
      <c r="B44" s="362" t="s">
        <v>13</v>
      </c>
    </row>
    <row r="45" spans="1:24" ht="16.5" customHeight="1">
      <c r="C45" s="89" t="s">
        <v>808</v>
      </c>
    </row>
    <row r="46" spans="1:24" ht="16.5" customHeight="1">
      <c r="D46" s="608" t="s">
        <v>946</v>
      </c>
    </row>
    <row r="47" spans="1:24" ht="16.5" customHeight="1">
      <c r="D47" s="1007" t="s">
        <v>947</v>
      </c>
      <c r="E47" s="1169"/>
      <c r="F47" s="1169"/>
      <c r="G47" s="1174"/>
      <c r="H47" s="597" t="s">
        <v>16</v>
      </c>
      <c r="I47" s="605"/>
      <c r="J47" s="605"/>
      <c r="K47" s="605"/>
      <c r="L47" s="645"/>
      <c r="M47" s="605" t="s">
        <v>17</v>
      </c>
      <c r="N47" s="601"/>
    </row>
    <row r="48" spans="1:24" ht="16.5" customHeight="1">
      <c r="D48" s="1007" t="s">
        <v>15</v>
      </c>
      <c r="E48" s="1169"/>
      <c r="F48" s="1169"/>
      <c r="G48" s="1174"/>
      <c r="H48" s="597" t="s">
        <v>263</v>
      </c>
      <c r="I48" s="605"/>
      <c r="J48" s="605"/>
      <c r="K48" s="646"/>
      <c r="L48" s="645"/>
      <c r="M48" s="647" t="s">
        <v>19</v>
      </c>
      <c r="N48" s="601"/>
    </row>
    <row r="49" spans="3:15" ht="9.5" customHeight="1">
      <c r="G49" s="89"/>
    </row>
    <row r="50" spans="3:15" ht="16.5" customHeight="1">
      <c r="D50" s="608" t="s">
        <v>14</v>
      </c>
    </row>
    <row r="51" spans="3:15" ht="16.5" customHeight="1">
      <c r="E51" s="608" t="s">
        <v>1877</v>
      </c>
      <c r="H51" s="635"/>
      <c r="I51" s="635"/>
      <c r="J51" s="635"/>
      <c r="K51" s="635"/>
      <c r="L51" s="635"/>
      <c r="M51" s="635"/>
      <c r="N51" s="635"/>
    </row>
    <row r="52" spans="3:15" ht="16.5" customHeight="1">
      <c r="D52" s="880" t="s">
        <v>0</v>
      </c>
      <c r="E52" s="880"/>
      <c r="F52" s="880"/>
      <c r="G52" s="880"/>
      <c r="H52" s="216" t="s">
        <v>20</v>
      </c>
      <c r="I52" s="648">
        <v>7</v>
      </c>
      <c r="J52" s="621" t="s">
        <v>21</v>
      </c>
      <c r="K52" s="621">
        <v>3</v>
      </c>
      <c r="L52" s="605" t="s">
        <v>22</v>
      </c>
      <c r="M52" s="621">
        <v>31</v>
      </c>
      <c r="N52" s="601" t="s">
        <v>23</v>
      </c>
    </row>
    <row r="53" spans="3:15" ht="16.5" customHeight="1">
      <c r="D53" s="880" t="s">
        <v>1</v>
      </c>
      <c r="E53" s="880"/>
      <c r="F53" s="880"/>
      <c r="G53" s="880"/>
      <c r="H53" s="597" t="s">
        <v>20</v>
      </c>
      <c r="I53" s="630">
        <v>7</v>
      </c>
      <c r="J53" s="605" t="s">
        <v>21</v>
      </c>
      <c r="K53" s="645"/>
      <c r="L53" s="649" t="s">
        <v>22</v>
      </c>
      <c r="M53" s="645"/>
      <c r="N53" s="389" t="s">
        <v>23</v>
      </c>
    </row>
    <row r="54" spans="3:15" ht="6" customHeight="1">
      <c r="D54" s="607"/>
      <c r="E54" s="607"/>
      <c r="F54" s="607"/>
      <c r="G54" s="607"/>
    </row>
    <row r="55" spans="3:15" ht="16.5" customHeight="1">
      <c r="E55" s="608" t="s">
        <v>2</v>
      </c>
    </row>
    <row r="56" spans="3:15" ht="16.5" customHeight="1">
      <c r="D56" s="880" t="s">
        <v>0</v>
      </c>
      <c r="E56" s="880"/>
      <c r="F56" s="880"/>
      <c r="G56" s="880"/>
      <c r="H56" s="645"/>
      <c r="I56" s="645"/>
      <c r="J56" s="649" t="s">
        <v>21</v>
      </c>
      <c r="K56" s="645"/>
      <c r="L56" s="649" t="s">
        <v>22</v>
      </c>
      <c r="M56" s="645"/>
      <c r="N56" s="389" t="s">
        <v>23</v>
      </c>
    </row>
    <row r="57" spans="3:15" ht="16.5" customHeight="1">
      <c r="D57" s="880" t="s">
        <v>1</v>
      </c>
      <c r="E57" s="880"/>
      <c r="F57" s="880"/>
      <c r="G57" s="880"/>
      <c r="H57" s="645"/>
      <c r="I57" s="645"/>
      <c r="J57" s="649" t="s">
        <v>21</v>
      </c>
      <c r="K57" s="645"/>
      <c r="L57" s="649" t="s">
        <v>22</v>
      </c>
      <c r="M57" s="645"/>
      <c r="N57" s="389" t="s">
        <v>23</v>
      </c>
    </row>
    <row r="58" spans="3:15" ht="16.5" customHeight="1">
      <c r="D58" s="88"/>
      <c r="E58" s="88" t="s">
        <v>1878</v>
      </c>
    </row>
    <row r="59" spans="3:15" ht="16.5" customHeight="1">
      <c r="D59" s="88"/>
      <c r="E59" s="88" t="s">
        <v>1789</v>
      </c>
    </row>
    <row r="60" spans="3:15" ht="16.5" customHeight="1">
      <c r="D60" s="88"/>
      <c r="E60" s="88" t="s">
        <v>1534</v>
      </c>
    </row>
    <row r="61" spans="3:15" ht="10" customHeight="1">
      <c r="C61" s="88" t="s">
        <v>157</v>
      </c>
      <c r="D61" s="88"/>
    </row>
    <row r="62" spans="3:15" ht="16.5" customHeight="1">
      <c r="C62" s="89" t="s">
        <v>1535</v>
      </c>
    </row>
    <row r="63" spans="3:15" ht="16.5" customHeight="1">
      <c r="D63" s="880" t="s">
        <v>3</v>
      </c>
      <c r="E63" s="880"/>
      <c r="F63" s="880"/>
      <c r="G63" s="880"/>
      <c r="H63" s="880"/>
      <c r="I63" s="650" t="s">
        <v>20</v>
      </c>
      <c r="J63" s="645"/>
      <c r="K63" s="649" t="s">
        <v>21</v>
      </c>
      <c r="L63" s="645"/>
      <c r="M63" s="649" t="s">
        <v>22</v>
      </c>
      <c r="N63" s="645"/>
      <c r="O63" s="389" t="s">
        <v>23</v>
      </c>
    </row>
    <row r="64" spans="3:15" ht="16.5" customHeight="1">
      <c r="D64" s="880" t="s">
        <v>4</v>
      </c>
      <c r="E64" s="880"/>
      <c r="F64" s="880"/>
      <c r="G64" s="880"/>
      <c r="H64" s="880"/>
      <c r="I64" s="650" t="s">
        <v>20</v>
      </c>
      <c r="J64" s="645"/>
      <c r="K64" s="649" t="s">
        <v>21</v>
      </c>
      <c r="L64" s="645"/>
      <c r="M64" s="649" t="s">
        <v>22</v>
      </c>
      <c r="N64" s="645"/>
      <c r="O64" s="389" t="s">
        <v>23</v>
      </c>
    </row>
    <row r="65" spans="2:24" ht="16.5" customHeight="1">
      <c r="E65" s="88" t="s">
        <v>948</v>
      </c>
    </row>
    <row r="66" spans="2:24" ht="16.5" customHeight="1">
      <c r="E66" s="88" t="s">
        <v>892</v>
      </c>
    </row>
    <row r="67" spans="2:24" ht="16.5" customHeight="1">
      <c r="E67" s="88" t="s">
        <v>1467</v>
      </c>
    </row>
    <row r="68" spans="2:24" ht="16.5" customHeight="1"/>
    <row r="69" spans="2:24" ht="16.5" customHeight="1">
      <c r="B69" s="362" t="s">
        <v>1674</v>
      </c>
      <c r="C69" s="89"/>
    </row>
    <row r="70" spans="2:24" ht="16.5" customHeight="1">
      <c r="B70" s="89"/>
      <c r="C70" s="89" t="s">
        <v>48</v>
      </c>
    </row>
    <row r="71" spans="2:24" ht="16.5" customHeight="1">
      <c r="D71" s="599" t="s">
        <v>555</v>
      </c>
      <c r="E71" s="609"/>
      <c r="F71" s="610"/>
      <c r="G71" s="597"/>
      <c r="H71" s="387" t="s">
        <v>25</v>
      </c>
      <c r="I71" s="388" t="s">
        <v>27</v>
      </c>
      <c r="J71" s="645"/>
      <c r="K71" s="389" t="s">
        <v>18</v>
      </c>
    </row>
    <row r="72" spans="2:24" ht="16.5" customHeight="1">
      <c r="D72" s="599" t="s">
        <v>556</v>
      </c>
      <c r="E72" s="609"/>
      <c r="F72" s="610"/>
      <c r="G72" s="597"/>
      <c r="H72" s="387" t="s">
        <v>25</v>
      </c>
      <c r="I72" s="388" t="s">
        <v>27</v>
      </c>
      <c r="J72" s="645"/>
      <c r="K72" s="389" t="s">
        <v>18</v>
      </c>
    </row>
    <row r="73" spans="2:24" ht="16.5" customHeight="1">
      <c r="D73" s="599" t="s">
        <v>557</v>
      </c>
      <c r="E73" s="609"/>
      <c r="F73" s="610"/>
      <c r="G73" s="597"/>
      <c r="H73" s="387" t="s">
        <v>25</v>
      </c>
      <c r="I73" s="388" t="s">
        <v>27</v>
      </c>
      <c r="J73" s="645"/>
      <c r="K73" s="389" t="s">
        <v>18</v>
      </c>
    </row>
    <row r="74" spans="2:24" ht="16.5" customHeight="1">
      <c r="D74" s="390" t="s">
        <v>926</v>
      </c>
    </row>
    <row r="75" spans="2:24" ht="16.5" customHeight="1">
      <c r="E75" s="1007" t="s">
        <v>558</v>
      </c>
      <c r="F75" s="1174"/>
      <c r="G75" s="597"/>
      <c r="H75" s="387" t="s">
        <v>945</v>
      </c>
      <c r="I75" s="388" t="s">
        <v>27</v>
      </c>
      <c r="J75" s="651"/>
      <c r="K75" s="389" t="s">
        <v>1429</v>
      </c>
      <c r="N75" s="1193" t="s">
        <v>1271</v>
      </c>
      <c r="O75" s="1194"/>
      <c r="P75" s="1194"/>
      <c r="Q75" s="1194"/>
      <c r="R75" s="1194"/>
      <c r="S75" s="1194"/>
      <c r="T75" s="1194"/>
      <c r="U75" s="1194"/>
      <c r="V75" s="1195"/>
      <c r="W75" s="1196"/>
    </row>
    <row r="76" spans="2:24" ht="9.5" customHeight="1">
      <c r="L76" s="332"/>
      <c r="N76" s="88" t="s">
        <v>1272</v>
      </c>
      <c r="V76" s="652"/>
    </row>
    <row r="77" spans="2:24" ht="16.5" customHeight="1">
      <c r="C77" s="89" t="s">
        <v>1536</v>
      </c>
    </row>
    <row r="78" spans="2:24" ht="40" customHeight="1">
      <c r="D78" s="599" t="s">
        <v>28</v>
      </c>
      <c r="E78" s="609"/>
      <c r="F78" s="610"/>
      <c r="G78" s="857" t="s">
        <v>5</v>
      </c>
      <c r="H78" s="1144"/>
      <c r="I78" s="857" t="s">
        <v>44</v>
      </c>
      <c r="J78" s="1144"/>
      <c r="K78" s="1364" t="s">
        <v>1879</v>
      </c>
      <c r="L78" s="1333"/>
      <c r="M78" s="853" t="s">
        <v>1537</v>
      </c>
      <c r="N78" s="1026"/>
      <c r="O78" s="1026"/>
      <c r="P78" s="1026"/>
      <c r="Q78" s="1026"/>
      <c r="R78" s="1026"/>
      <c r="S78" s="1027"/>
      <c r="T78" s="926" t="s">
        <v>1254</v>
      </c>
      <c r="U78" s="905"/>
      <c r="V78" s="906"/>
      <c r="W78" s="853" t="s">
        <v>31</v>
      </c>
      <c r="X78" s="1223"/>
    </row>
    <row r="79" spans="2:24" ht="16.5" customHeight="1">
      <c r="D79" s="1175" t="s">
        <v>36</v>
      </c>
      <c r="E79" s="398" t="s">
        <v>6</v>
      </c>
      <c r="F79" s="398"/>
      <c r="G79" s="1214"/>
      <c r="H79" s="608" t="s">
        <v>32</v>
      </c>
      <c r="I79" s="1214"/>
      <c r="J79" s="608" t="s">
        <v>32</v>
      </c>
      <c r="K79" s="1200"/>
      <c r="L79" s="1174" t="s">
        <v>32</v>
      </c>
      <c r="M79" s="653"/>
      <c r="N79" s="654"/>
      <c r="O79" s="655"/>
      <c r="P79" s="620" t="s">
        <v>29</v>
      </c>
      <c r="Q79" s="656"/>
      <c r="R79" s="657"/>
      <c r="S79" s="658"/>
      <c r="T79" s="290" t="s">
        <v>39</v>
      </c>
      <c r="U79" s="621"/>
      <c r="V79" s="621"/>
      <c r="W79" s="913"/>
      <c r="X79" s="913"/>
    </row>
    <row r="80" spans="2:24" ht="16.5" customHeight="1">
      <c r="D80" s="1175"/>
      <c r="E80" s="396"/>
      <c r="F80" s="396"/>
      <c r="G80" s="1215"/>
      <c r="H80" s="635"/>
      <c r="I80" s="1215"/>
      <c r="J80" s="635"/>
      <c r="K80" s="1201"/>
      <c r="L80" s="1174"/>
      <c r="M80" s="659" t="s">
        <v>30</v>
      </c>
      <c r="N80" s="651"/>
      <c r="O80" s="660" t="s">
        <v>35</v>
      </c>
      <c r="P80" s="635"/>
      <c r="Q80" s="635"/>
      <c r="R80" s="635"/>
      <c r="S80" s="293"/>
      <c r="T80" s="294" t="s">
        <v>40</v>
      </c>
      <c r="W80" s="913"/>
      <c r="X80" s="913"/>
    </row>
    <row r="81" spans="4:39" ht="16.5" customHeight="1">
      <c r="D81" s="1175"/>
      <c r="E81" s="398" t="s">
        <v>893</v>
      </c>
      <c r="F81" s="398"/>
      <c r="G81" s="1172"/>
      <c r="H81" s="608" t="s">
        <v>32</v>
      </c>
      <c r="I81" s="1172"/>
      <c r="J81" s="608" t="s">
        <v>32</v>
      </c>
      <c r="K81" s="1202"/>
      <c r="L81" s="1169"/>
      <c r="M81" s="645"/>
      <c r="N81" s="661"/>
      <c r="O81" s="645"/>
      <c r="P81" s="620" t="s">
        <v>29</v>
      </c>
      <c r="Q81" s="656"/>
      <c r="R81" s="657"/>
      <c r="S81" s="658"/>
      <c r="T81" s="216"/>
      <c r="W81" s="913"/>
      <c r="X81" s="913"/>
    </row>
    <row r="82" spans="4:39" ht="16.5" customHeight="1">
      <c r="D82" s="1175"/>
      <c r="E82" s="396" t="s">
        <v>894</v>
      </c>
      <c r="F82" s="396"/>
      <c r="G82" s="1173"/>
      <c r="H82" s="635"/>
      <c r="I82" s="1173"/>
      <c r="J82" s="635"/>
      <c r="K82" s="1202"/>
      <c r="L82" s="1174"/>
      <c r="M82" s="296" t="s">
        <v>30</v>
      </c>
      <c r="N82" s="651"/>
      <c r="O82" s="297" t="s">
        <v>35</v>
      </c>
      <c r="P82" s="635"/>
      <c r="Q82" s="635"/>
      <c r="R82" s="635"/>
      <c r="S82" s="293"/>
      <c r="T82" s="216"/>
      <c r="U82" s="645"/>
      <c r="V82" s="608" t="s">
        <v>21</v>
      </c>
      <c r="W82" s="913"/>
      <c r="X82" s="913"/>
    </row>
    <row r="83" spans="4:39" ht="16.5" hidden="1" customHeight="1">
      <c r="D83" s="1175"/>
      <c r="E83" s="298"/>
      <c r="F83" s="298"/>
      <c r="G83" s="1599"/>
      <c r="H83" s="298"/>
      <c r="I83" s="1225"/>
      <c r="J83" s="298"/>
      <c r="K83" s="1202"/>
      <c r="L83" s="1174"/>
      <c r="M83" s="299"/>
      <c r="N83" s="300"/>
      <c r="O83" s="301"/>
      <c r="P83" s="302"/>
      <c r="Q83" s="299"/>
      <c r="R83" s="300"/>
      <c r="S83" s="301"/>
      <c r="T83" s="216"/>
      <c r="W83" s="1601"/>
      <c r="X83" s="1601"/>
    </row>
    <row r="84" spans="4:39" ht="16.5" hidden="1" customHeight="1">
      <c r="D84" s="1213"/>
      <c r="E84" s="303"/>
      <c r="F84" s="303"/>
      <c r="G84" s="1600"/>
      <c r="H84" s="303"/>
      <c r="I84" s="1226"/>
      <c r="J84" s="303"/>
      <c r="K84" s="1202"/>
      <c r="L84" s="1174"/>
      <c r="M84" s="662"/>
      <c r="N84" s="604"/>
      <c r="O84" s="663"/>
      <c r="P84" s="303"/>
      <c r="Q84" s="303"/>
      <c r="R84" s="303"/>
      <c r="S84" s="307"/>
      <c r="T84" s="216"/>
      <c r="W84" s="1601"/>
      <c r="X84" s="1601"/>
    </row>
    <row r="85" spans="4:39" ht="16.5" customHeight="1">
      <c r="D85" s="1025" t="s">
        <v>37</v>
      </c>
      <c r="E85" s="854"/>
      <c r="F85" s="1170"/>
      <c r="G85" s="1224" t="s">
        <v>41</v>
      </c>
      <c r="H85" s="1180"/>
      <c r="I85" s="1172"/>
      <c r="J85" s="608" t="s">
        <v>32</v>
      </c>
      <c r="K85" s="1202"/>
      <c r="L85" s="1169"/>
      <c r="M85" s="645"/>
      <c r="N85" s="661"/>
      <c r="O85" s="645"/>
      <c r="P85" s="620" t="s">
        <v>29</v>
      </c>
      <c r="Q85" s="656"/>
      <c r="R85" s="657"/>
      <c r="S85" s="658"/>
      <c r="T85" s="216"/>
      <c r="U85" s="645"/>
      <c r="V85" s="608" t="s">
        <v>22</v>
      </c>
      <c r="W85" s="913"/>
      <c r="X85" s="913"/>
      <c r="AG85" s="292"/>
      <c r="AM85" s="292"/>
    </row>
    <row r="86" spans="4:39" ht="16.5" customHeight="1">
      <c r="D86" s="855"/>
      <c r="E86" s="856"/>
      <c r="F86" s="1171"/>
      <c r="G86" s="1181"/>
      <c r="H86" s="1182"/>
      <c r="I86" s="1173"/>
      <c r="J86" s="635"/>
      <c r="K86" s="1203"/>
      <c r="L86" s="1174"/>
      <c r="M86" s="659" t="s">
        <v>30</v>
      </c>
      <c r="N86" s="651"/>
      <c r="O86" s="660" t="s">
        <v>35</v>
      </c>
      <c r="P86" s="635"/>
      <c r="Q86" s="635"/>
      <c r="R86" s="635"/>
      <c r="S86" s="293"/>
      <c r="T86" s="216"/>
      <c r="U86" s="645"/>
      <c r="V86" s="608" t="s">
        <v>23</v>
      </c>
      <c r="W86" s="913"/>
      <c r="X86" s="913"/>
    </row>
    <row r="87" spans="4:39" ht="16.5" customHeight="1">
      <c r="D87" s="1025" t="s">
        <v>38</v>
      </c>
      <c r="E87" s="854"/>
      <c r="F87" s="1170"/>
      <c r="G87" s="1172"/>
      <c r="H87" s="608" t="s">
        <v>32</v>
      </c>
      <c r="I87" s="1172"/>
      <c r="J87" s="608" t="s">
        <v>32</v>
      </c>
      <c r="K87" s="1179" t="s">
        <v>895</v>
      </c>
      <c r="L87" s="1180"/>
      <c r="M87" s="645"/>
      <c r="N87" s="661"/>
      <c r="O87" s="645"/>
      <c r="P87" s="620" t="s">
        <v>29</v>
      </c>
      <c r="Q87" s="656"/>
      <c r="R87" s="657"/>
      <c r="S87" s="658"/>
      <c r="T87" s="216"/>
      <c r="W87" s="913"/>
      <c r="X87" s="913"/>
    </row>
    <row r="88" spans="4:39" ht="16.5" customHeight="1">
      <c r="D88" s="855"/>
      <c r="E88" s="856"/>
      <c r="F88" s="1171"/>
      <c r="G88" s="1173"/>
      <c r="H88" s="635"/>
      <c r="I88" s="1173"/>
      <c r="J88" s="635"/>
      <c r="K88" s="1181"/>
      <c r="L88" s="1182"/>
      <c r="M88" s="296" t="s">
        <v>30</v>
      </c>
      <c r="N88" s="651"/>
      <c r="O88" s="297" t="s">
        <v>35</v>
      </c>
      <c r="P88" s="635"/>
      <c r="Q88" s="635"/>
      <c r="R88" s="635"/>
      <c r="S88" s="293"/>
      <c r="T88" s="634"/>
      <c r="U88" s="635"/>
      <c r="V88" s="635"/>
      <c r="W88" s="913"/>
      <c r="X88" s="913"/>
    </row>
    <row r="89" spans="4:39" ht="16.5" customHeight="1">
      <c r="E89" s="88" t="s">
        <v>1538</v>
      </c>
    </row>
    <row r="90" spans="4:39" ht="16.5" customHeight="1">
      <c r="E90" s="88"/>
      <c r="F90" s="88" t="s">
        <v>1009</v>
      </c>
    </row>
    <row r="91" spans="4:39" ht="16.5" customHeight="1">
      <c r="E91" s="88" t="s">
        <v>1539</v>
      </c>
    </row>
    <row r="92" spans="4:39" ht="16.5" customHeight="1">
      <c r="E92" s="88"/>
      <c r="F92" s="88" t="s">
        <v>1000</v>
      </c>
    </row>
    <row r="93" spans="4:39" ht="16.5" customHeight="1">
      <c r="E93" s="88" t="s">
        <v>896</v>
      </c>
    </row>
    <row r="94" spans="4:39" ht="16.5" customHeight="1">
      <c r="E94" s="88" t="s">
        <v>1468</v>
      </c>
    </row>
    <row r="95" spans="4:39" ht="9.5" customHeight="1"/>
    <row r="96" spans="4:39" ht="16" customHeight="1">
      <c r="P96" s="1144" t="s">
        <v>33</v>
      </c>
      <c r="Q96" s="1144"/>
      <c r="R96" s="1144"/>
      <c r="S96" s="851">
        <f>$Q$8</f>
        <v>0</v>
      </c>
      <c r="T96" s="851"/>
      <c r="U96" s="851"/>
      <c r="V96" s="851"/>
      <c r="W96" s="851"/>
      <c r="X96" s="851"/>
    </row>
    <row r="97" spans="3:13" ht="16.5" customHeight="1">
      <c r="C97" s="89" t="s">
        <v>897</v>
      </c>
    </row>
    <row r="98" spans="3:13" ht="15" customHeight="1">
      <c r="D98" s="426" t="s">
        <v>42</v>
      </c>
    </row>
    <row r="99" spans="3:13" ht="19" customHeight="1">
      <c r="D99" s="932" t="s">
        <v>927</v>
      </c>
      <c r="E99" s="1218"/>
      <c r="F99" s="1219"/>
      <c r="G99" s="823"/>
      <c r="H99" s="824"/>
      <c r="I99" s="824"/>
      <c r="J99" s="824"/>
      <c r="K99" s="824"/>
      <c r="L99" s="824"/>
      <c r="M99" s="825"/>
    </row>
    <row r="100" spans="3:13" ht="15" customHeight="1">
      <c r="E100" s="390" t="s">
        <v>1279</v>
      </c>
    </row>
    <row r="101" spans="3:13" ht="16.5" customHeight="1">
      <c r="D101" s="1007" t="s">
        <v>26</v>
      </c>
      <c r="E101" s="1220"/>
      <c r="F101" s="1221"/>
      <c r="G101" s="401" t="s">
        <v>27</v>
      </c>
      <c r="H101" s="651"/>
      <c r="I101" s="605" t="s">
        <v>19</v>
      </c>
      <c r="J101" s="621"/>
      <c r="K101" s="605"/>
      <c r="L101" s="621"/>
      <c r="M101" s="601"/>
    </row>
    <row r="102" spans="3:13" ht="16.5" customHeight="1">
      <c r="D102" s="1007" t="s">
        <v>1613</v>
      </c>
      <c r="E102" s="1220"/>
      <c r="F102" s="1221"/>
      <c r="G102" s="597" t="s">
        <v>20</v>
      </c>
      <c r="H102" s="651"/>
      <c r="I102" s="605" t="s">
        <v>21</v>
      </c>
      <c r="J102" s="651"/>
      <c r="K102" s="605" t="s">
        <v>22</v>
      </c>
      <c r="L102" s="651"/>
      <c r="M102" s="601" t="s">
        <v>23</v>
      </c>
    </row>
    <row r="103" spans="3:13" ht="16.5" customHeight="1">
      <c r="D103" s="1007" t="s">
        <v>264</v>
      </c>
      <c r="E103" s="1220"/>
      <c r="F103" s="1221"/>
      <c r="G103" s="597" t="s">
        <v>20</v>
      </c>
      <c r="H103" s="651"/>
      <c r="I103" s="605" t="s">
        <v>21</v>
      </c>
      <c r="J103" s="651"/>
      <c r="K103" s="605" t="s">
        <v>22</v>
      </c>
      <c r="L103" s="651"/>
      <c r="M103" s="601" t="s">
        <v>23</v>
      </c>
    </row>
    <row r="104" spans="3:13" ht="9.5" customHeight="1">
      <c r="J104" s="89"/>
    </row>
    <row r="105" spans="3:13" ht="15" customHeight="1">
      <c r="D105" s="426" t="s">
        <v>43</v>
      </c>
    </row>
    <row r="106" spans="3:13" ht="19" customHeight="1">
      <c r="D106" s="1007" t="s">
        <v>928</v>
      </c>
      <c r="E106" s="1220"/>
      <c r="F106" s="1221"/>
      <c r="G106" s="823"/>
      <c r="H106" s="824"/>
      <c r="I106" s="824"/>
      <c r="J106" s="824"/>
      <c r="K106" s="824"/>
      <c r="L106" s="824"/>
      <c r="M106" s="825"/>
    </row>
    <row r="107" spans="3:13" ht="15" customHeight="1">
      <c r="E107" s="390" t="s">
        <v>1253</v>
      </c>
    </row>
    <row r="108" spans="3:13" ht="16.5" customHeight="1">
      <c r="D108" s="1007" t="s">
        <v>26</v>
      </c>
      <c r="E108" s="1220"/>
      <c r="F108" s="1221"/>
      <c r="G108" s="401" t="s">
        <v>27</v>
      </c>
      <c r="H108" s="651"/>
      <c r="I108" s="605" t="s">
        <v>19</v>
      </c>
      <c r="J108" s="621"/>
      <c r="K108" s="605"/>
      <c r="L108" s="621"/>
      <c r="M108" s="601"/>
    </row>
    <row r="109" spans="3:13" ht="16.5" customHeight="1">
      <c r="D109" s="1007" t="s">
        <v>1613</v>
      </c>
      <c r="E109" s="1220"/>
      <c r="F109" s="1221"/>
      <c r="G109" s="597" t="s">
        <v>20</v>
      </c>
      <c r="H109" s="651"/>
      <c r="I109" s="605" t="s">
        <v>21</v>
      </c>
      <c r="J109" s="651"/>
      <c r="K109" s="605" t="s">
        <v>22</v>
      </c>
      <c r="L109" s="651"/>
      <c r="M109" s="601" t="s">
        <v>23</v>
      </c>
    </row>
    <row r="110" spans="3:13" ht="13.5" customHeight="1">
      <c r="E110" s="88" t="s">
        <v>1632</v>
      </c>
    </row>
    <row r="111" spans="3:13" ht="13.5" customHeight="1">
      <c r="E111" s="88" t="s">
        <v>898</v>
      </c>
    </row>
    <row r="112" spans="3:13" ht="9.5" customHeight="1"/>
    <row r="113" spans="3:22" ht="16.5" customHeight="1">
      <c r="C113" s="89" t="s">
        <v>1469</v>
      </c>
    </row>
    <row r="114" spans="3:22" ht="19" customHeight="1">
      <c r="D114" s="880" t="s">
        <v>1639</v>
      </c>
      <c r="E114" s="936"/>
      <c r="F114" s="936"/>
      <c r="G114" s="936"/>
      <c r="H114" s="936"/>
      <c r="I114" s="936"/>
      <c r="J114" s="823"/>
      <c r="K114" s="824"/>
      <c r="L114" s="824"/>
      <c r="M114" s="824"/>
      <c r="N114" s="825"/>
    </row>
    <row r="115" spans="3:22" ht="19" customHeight="1">
      <c r="D115" s="880" t="s">
        <v>265</v>
      </c>
      <c r="E115" s="936"/>
      <c r="F115" s="936"/>
      <c r="G115" s="936"/>
      <c r="H115" s="936"/>
      <c r="I115" s="936"/>
      <c r="J115" s="1216"/>
      <c r="K115" s="1217"/>
      <c r="L115" s="958"/>
      <c r="M115" s="958"/>
      <c r="N115" s="984"/>
    </row>
    <row r="116" spans="3:22" ht="15" customHeight="1">
      <c r="E116" s="88" t="s">
        <v>1614</v>
      </c>
    </row>
    <row r="117" spans="3:22" ht="15" customHeight="1">
      <c r="E117" s="1122" t="s">
        <v>1470</v>
      </c>
      <c r="F117" s="1123"/>
      <c r="G117" s="1123"/>
      <c r="H117" s="1123"/>
      <c r="I117" s="1123"/>
      <c r="J117" s="1123"/>
      <c r="K117" s="1123"/>
      <c r="L117" s="1123"/>
      <c r="M117" s="1123"/>
      <c r="N117" s="1123"/>
      <c r="O117" s="1123"/>
      <c r="P117" s="1123"/>
      <c r="Q117" s="1123"/>
      <c r="R117" s="1123"/>
      <c r="S117" s="1123"/>
      <c r="T117" s="1123"/>
      <c r="U117" s="1123"/>
      <c r="V117" s="819"/>
    </row>
    <row r="118" spans="3:22" ht="9.5" customHeight="1"/>
    <row r="119" spans="3:22" ht="16.5" customHeight="1">
      <c r="C119" s="89" t="s">
        <v>1041</v>
      </c>
    </row>
    <row r="120" spans="3:22" ht="16.5" customHeight="1">
      <c r="C120" s="89"/>
      <c r="D120" s="1234" t="s">
        <v>1615</v>
      </c>
      <c r="E120" s="1234"/>
      <c r="F120" s="1234"/>
      <c r="G120" s="1234"/>
      <c r="H120" s="1234"/>
      <c r="I120" s="1234"/>
      <c r="J120" s="1234"/>
      <c r="K120" s="1234"/>
      <c r="L120" s="1234"/>
      <c r="M120" s="1234"/>
      <c r="N120" s="1234"/>
      <c r="O120" s="1234"/>
      <c r="P120" s="1234"/>
      <c r="Q120" s="1234"/>
      <c r="R120" s="990"/>
      <c r="S120" s="645"/>
      <c r="T120" s="601" t="s">
        <v>32</v>
      </c>
    </row>
    <row r="121" spans="3:22" ht="16.5" customHeight="1">
      <c r="C121" s="89"/>
      <c r="D121" s="1234" t="s">
        <v>1616</v>
      </c>
      <c r="E121" s="1234"/>
      <c r="F121" s="1234"/>
      <c r="G121" s="1234"/>
      <c r="H121" s="1234"/>
      <c r="I121" s="1234"/>
      <c r="J121" s="1234"/>
      <c r="K121" s="1234"/>
      <c r="L121" s="1234"/>
      <c r="M121" s="1234"/>
      <c r="N121" s="1234"/>
      <c r="O121" s="1234"/>
      <c r="P121" s="1234"/>
      <c r="Q121" s="1234"/>
      <c r="R121" s="990"/>
      <c r="S121" s="645"/>
      <c r="T121" s="601" t="s">
        <v>32</v>
      </c>
    </row>
    <row r="122" spans="3:22" ht="16.5" customHeight="1">
      <c r="C122" s="89"/>
      <c r="D122" s="1234" t="s">
        <v>1656</v>
      </c>
      <c r="E122" s="1234"/>
      <c r="F122" s="1234"/>
      <c r="G122" s="1234"/>
      <c r="H122" s="1234"/>
      <c r="I122" s="1234"/>
      <c r="J122" s="1234"/>
      <c r="K122" s="1234"/>
      <c r="L122" s="1234"/>
      <c r="M122" s="1234"/>
      <c r="N122" s="1234"/>
      <c r="O122" s="1234"/>
      <c r="P122" s="1234"/>
      <c r="Q122" s="1234"/>
      <c r="R122" s="990"/>
      <c r="S122" s="645"/>
      <c r="T122" s="601" t="s">
        <v>32</v>
      </c>
    </row>
    <row r="123" spans="3:22" ht="16.5" customHeight="1">
      <c r="C123" s="89"/>
    </row>
    <row r="124" spans="3:22" ht="37" customHeight="1">
      <c r="D124" s="599" t="s">
        <v>47</v>
      </c>
      <c r="E124" s="609"/>
      <c r="F124" s="609"/>
      <c r="G124" s="609"/>
      <c r="H124" s="609"/>
      <c r="I124" s="853" t="s">
        <v>44</v>
      </c>
      <c r="J124" s="896"/>
      <c r="K124" s="853" t="s">
        <v>1540</v>
      </c>
      <c r="L124" s="1026"/>
      <c r="M124" s="1026"/>
      <c r="N124" s="1026"/>
      <c r="O124" s="1026"/>
      <c r="P124" s="1026"/>
      <c r="Q124" s="1027"/>
      <c r="R124" s="926" t="s">
        <v>1254</v>
      </c>
      <c r="S124" s="905"/>
      <c r="T124" s="906"/>
      <c r="U124" s="853" t="s">
        <v>31</v>
      </c>
      <c r="V124" s="1223"/>
    </row>
    <row r="125" spans="3:22" ht="15" customHeight="1">
      <c r="D125" s="1175" t="s">
        <v>46</v>
      </c>
      <c r="E125" s="398" t="s">
        <v>1657</v>
      </c>
      <c r="F125" s="398"/>
      <c r="G125" s="398"/>
      <c r="H125" s="398"/>
      <c r="I125" s="1178"/>
      <c r="J125" s="402" t="s">
        <v>32</v>
      </c>
      <c r="K125" s="653"/>
      <c r="L125" s="654"/>
      <c r="M125" s="655"/>
      <c r="N125" s="620" t="s">
        <v>29</v>
      </c>
      <c r="O125" s="656"/>
      <c r="P125" s="657"/>
      <c r="Q125" s="658"/>
      <c r="R125" s="290" t="s">
        <v>39</v>
      </c>
      <c r="S125" s="621"/>
      <c r="T125" s="621"/>
      <c r="U125" s="913"/>
      <c r="V125" s="913"/>
    </row>
    <row r="126" spans="3:22" ht="15" customHeight="1">
      <c r="D126" s="1175"/>
      <c r="E126" s="409"/>
      <c r="F126" s="396"/>
      <c r="G126" s="396"/>
      <c r="H126" s="396"/>
      <c r="I126" s="1178"/>
      <c r="J126" s="293"/>
      <c r="K126" s="296" t="s">
        <v>30</v>
      </c>
      <c r="L126" s="651"/>
      <c r="M126" s="297" t="s">
        <v>35</v>
      </c>
      <c r="N126" s="635"/>
      <c r="O126" s="635"/>
      <c r="P126" s="635"/>
      <c r="Q126" s="293"/>
      <c r="R126" s="294" t="s">
        <v>40</v>
      </c>
      <c r="U126" s="913"/>
      <c r="V126" s="913"/>
    </row>
    <row r="127" spans="3:22" ht="15" customHeight="1">
      <c r="D127" s="1175"/>
      <c r="E127" s="617" t="s">
        <v>1658</v>
      </c>
      <c r="F127" s="619"/>
      <c r="G127" s="618"/>
      <c r="H127" s="618"/>
      <c r="I127" s="664"/>
      <c r="J127" s="402" t="s">
        <v>32</v>
      </c>
      <c r="K127" s="653"/>
      <c r="L127" s="654"/>
      <c r="M127" s="655"/>
      <c r="N127" s="620" t="s">
        <v>29</v>
      </c>
      <c r="O127" s="656"/>
      <c r="P127" s="657"/>
      <c r="Q127" s="658"/>
      <c r="R127" s="216"/>
      <c r="S127" s="645"/>
      <c r="T127" s="608" t="s">
        <v>21</v>
      </c>
      <c r="U127" s="913"/>
      <c r="V127" s="913"/>
    </row>
    <row r="128" spans="3:22" ht="15" customHeight="1">
      <c r="D128" s="1175"/>
      <c r="E128" s="409" t="s">
        <v>45</v>
      </c>
      <c r="F128" s="416"/>
      <c r="G128" s="396"/>
      <c r="H128" s="396"/>
      <c r="I128" s="665"/>
      <c r="J128" s="293"/>
      <c r="K128" s="296" t="s">
        <v>30</v>
      </c>
      <c r="L128" s="651"/>
      <c r="M128" s="297" t="s">
        <v>35</v>
      </c>
      <c r="N128" s="635"/>
      <c r="O128" s="635"/>
      <c r="P128" s="635"/>
      <c r="Q128" s="293"/>
      <c r="R128" s="216"/>
      <c r="S128" s="645"/>
      <c r="T128" s="608" t="s">
        <v>22</v>
      </c>
      <c r="U128" s="913"/>
      <c r="V128" s="913"/>
    </row>
    <row r="129" spans="3:25" ht="15" hidden="1" customHeight="1">
      <c r="D129" s="1175"/>
      <c r="E129" s="418" t="s">
        <v>7</v>
      </c>
      <c r="F129" s="419"/>
      <c r="G129" s="418"/>
      <c r="H129" s="418"/>
      <c r="I129" s="1178"/>
      <c r="J129" s="402" t="s">
        <v>32</v>
      </c>
      <c r="K129" s="299"/>
      <c r="L129" s="300"/>
      <c r="M129" s="301"/>
      <c r="N129" s="302"/>
      <c r="O129" s="299"/>
      <c r="P129" s="300"/>
      <c r="Q129" s="301"/>
      <c r="R129" s="216"/>
      <c r="U129" s="1222" t="s">
        <v>778</v>
      </c>
      <c r="V129" s="1222"/>
    </row>
    <row r="130" spans="3:25" ht="15" hidden="1" customHeight="1">
      <c r="D130" s="1175"/>
      <c r="E130" s="420"/>
      <c r="F130" s="421"/>
      <c r="G130" s="421"/>
      <c r="H130" s="421"/>
      <c r="I130" s="1178"/>
      <c r="J130" s="293"/>
      <c r="K130" s="422"/>
      <c r="L130" s="604"/>
      <c r="M130" s="423"/>
      <c r="N130" s="303"/>
      <c r="O130" s="303"/>
      <c r="P130" s="303"/>
      <c r="Q130" s="307"/>
      <c r="R130" s="216"/>
      <c r="S130" s="281">
        <v>6</v>
      </c>
      <c r="T130" s="608" t="s">
        <v>22</v>
      </c>
      <c r="U130" s="1222"/>
      <c r="V130" s="1222"/>
    </row>
    <row r="131" spans="3:25" ht="15" customHeight="1">
      <c r="D131" s="1176"/>
      <c r="E131" s="398" t="s">
        <v>8</v>
      </c>
      <c r="F131" s="424"/>
      <c r="G131" s="398"/>
      <c r="H131" s="398"/>
      <c r="I131" s="1178"/>
      <c r="J131" s="402" t="s">
        <v>32</v>
      </c>
      <c r="K131" s="653"/>
      <c r="L131" s="654"/>
      <c r="M131" s="655"/>
      <c r="N131" s="620" t="s">
        <v>29</v>
      </c>
      <c r="O131" s="656"/>
      <c r="P131" s="657"/>
      <c r="Q131" s="658"/>
      <c r="R131" s="216"/>
      <c r="S131" s="645"/>
      <c r="T131" s="608" t="s">
        <v>23</v>
      </c>
      <c r="U131" s="913"/>
      <c r="V131" s="913"/>
    </row>
    <row r="132" spans="3:25" ht="15" customHeight="1">
      <c r="D132" s="1177"/>
      <c r="E132" s="409"/>
      <c r="F132" s="396"/>
      <c r="G132" s="396"/>
      <c r="H132" s="396"/>
      <c r="I132" s="1178"/>
      <c r="J132" s="293"/>
      <c r="K132" s="296" t="s">
        <v>30</v>
      </c>
      <c r="L132" s="651"/>
      <c r="M132" s="297" t="s">
        <v>35</v>
      </c>
      <c r="N132" s="635"/>
      <c r="O132" s="635"/>
      <c r="P132" s="635"/>
      <c r="Q132" s="293"/>
      <c r="R132" s="634"/>
      <c r="S132" s="635"/>
      <c r="T132" s="293"/>
      <c r="U132" s="913"/>
      <c r="V132" s="913"/>
    </row>
    <row r="133" spans="3:25" ht="13.5" customHeight="1">
      <c r="E133" s="1064" t="s">
        <v>1617</v>
      </c>
      <c r="F133" s="1064"/>
      <c r="G133" s="1064"/>
      <c r="H133" s="1064"/>
      <c r="I133" s="1064"/>
      <c r="J133" s="1064"/>
      <c r="K133" s="1064"/>
      <c r="L133" s="1064"/>
      <c r="M133" s="1064"/>
      <c r="N133" s="1064"/>
      <c r="O133" s="1064"/>
      <c r="P133" s="1064"/>
      <c r="Q133" s="1064"/>
      <c r="R133" s="1064"/>
      <c r="S133" s="1064"/>
      <c r="T133" s="1064"/>
      <c r="U133" s="1064"/>
      <c r="V133" s="1064"/>
      <c r="W133" s="1064"/>
      <c r="X133" s="1064"/>
      <c r="Y133" s="1064"/>
    </row>
    <row r="134" spans="3:25" ht="13.5" customHeight="1">
      <c r="E134" s="88" t="s">
        <v>1471</v>
      </c>
    </row>
    <row r="135" spans="3:25" ht="13.5" customHeight="1">
      <c r="E135" s="88" t="s">
        <v>1001</v>
      </c>
    </row>
    <row r="136" spans="3:25" ht="13.5" customHeight="1">
      <c r="E136" s="88" t="s">
        <v>1472</v>
      </c>
    </row>
    <row r="137" spans="3:25" ht="10" customHeight="1"/>
    <row r="138" spans="3:25" ht="16.5" customHeight="1">
      <c r="C138" s="89" t="s">
        <v>1054</v>
      </c>
    </row>
    <row r="139" spans="3:25" ht="15.5" customHeight="1">
      <c r="C139" s="89"/>
      <c r="D139" s="426" t="s">
        <v>1466</v>
      </c>
    </row>
    <row r="140" spans="3:25" ht="16.5" customHeight="1">
      <c r="D140" s="599" t="s">
        <v>1698</v>
      </c>
      <c r="E140" s="609"/>
      <c r="F140" s="609"/>
      <c r="G140" s="609"/>
      <c r="H140" s="609"/>
      <c r="I140" s="609"/>
      <c r="J140" s="609"/>
      <c r="K140" s="609"/>
      <c r="L140" s="609"/>
      <c r="M140" s="427"/>
      <c r="N140" s="1185"/>
      <c r="O140" s="1186"/>
      <c r="P140" s="601" t="s">
        <v>49</v>
      </c>
    </row>
    <row r="141" spans="3:25" ht="16.5" customHeight="1">
      <c r="D141" s="599" t="s">
        <v>1541</v>
      </c>
      <c r="E141" s="609"/>
      <c r="F141" s="609"/>
      <c r="G141" s="609"/>
      <c r="H141" s="609"/>
      <c r="I141" s="609"/>
      <c r="J141" s="609"/>
      <c r="K141" s="609"/>
      <c r="L141" s="609"/>
      <c r="M141" s="428"/>
      <c r="N141" s="1168">
        <f>I125+I127+I128+I131</f>
        <v>0</v>
      </c>
      <c r="O141" s="1169"/>
      <c r="P141" s="601" t="s">
        <v>49</v>
      </c>
    </row>
    <row r="142" spans="3:25" ht="16.5" customHeight="1">
      <c r="D142" s="599" t="s">
        <v>1417</v>
      </c>
      <c r="E142" s="609"/>
      <c r="F142" s="609"/>
      <c r="G142" s="609"/>
      <c r="H142" s="609"/>
      <c r="I142" s="609"/>
      <c r="J142" s="609"/>
      <c r="K142" s="609"/>
      <c r="L142" s="609"/>
      <c r="M142" s="428"/>
      <c r="N142" s="1197" t="e">
        <f>N140/N141</f>
        <v>#DIV/0!</v>
      </c>
      <c r="O142" s="1198"/>
      <c r="P142" s="429" t="e">
        <f>IF(N142&lt;=1/3,"○","×")</f>
        <v>#DIV/0!</v>
      </c>
    </row>
    <row r="143" spans="3:25" ht="16" customHeight="1">
      <c r="C143" s="89"/>
      <c r="D143" s="426" t="s">
        <v>1419</v>
      </c>
    </row>
    <row r="144" spans="3:25" ht="16.5" customHeight="1">
      <c r="D144" s="599" t="s">
        <v>1473</v>
      </c>
      <c r="E144" s="609"/>
      <c r="F144" s="609"/>
      <c r="G144" s="609"/>
      <c r="H144" s="609"/>
      <c r="I144" s="609"/>
      <c r="J144" s="609"/>
      <c r="K144" s="609"/>
      <c r="L144" s="609"/>
      <c r="M144" s="427"/>
      <c r="N144" s="1185"/>
      <c r="O144" s="1186"/>
      <c r="P144" s="601" t="s">
        <v>49</v>
      </c>
    </row>
    <row r="145" spans="3:25" ht="16.5" customHeight="1">
      <c r="D145" s="599" t="s">
        <v>1541</v>
      </c>
      <c r="E145" s="609"/>
      <c r="F145" s="609"/>
      <c r="G145" s="609"/>
      <c r="H145" s="609"/>
      <c r="I145" s="609"/>
      <c r="J145" s="609"/>
      <c r="K145" s="609"/>
      <c r="L145" s="609"/>
      <c r="M145" s="428"/>
      <c r="N145" s="1168">
        <f>I125+I127+I128+I131</f>
        <v>0</v>
      </c>
      <c r="O145" s="1169"/>
      <c r="P145" s="601" t="s">
        <v>49</v>
      </c>
    </row>
    <row r="146" spans="3:25" ht="16.5" customHeight="1">
      <c r="D146" s="599" t="s">
        <v>1474</v>
      </c>
      <c r="E146" s="609"/>
      <c r="F146" s="609"/>
      <c r="G146" s="609"/>
      <c r="H146" s="609"/>
      <c r="I146" s="609"/>
      <c r="J146" s="609"/>
      <c r="K146" s="609"/>
      <c r="L146" s="609"/>
      <c r="M146" s="428"/>
      <c r="N146" s="1197" t="e">
        <f>N144/N145</f>
        <v>#DIV/0!</v>
      </c>
      <c r="O146" s="1198"/>
      <c r="P146" s="429" t="e">
        <f>IF(N146&lt;=0.5,"○","×")</f>
        <v>#DIV/0!</v>
      </c>
    </row>
    <row r="147" spans="3:25" ht="16.5" customHeight="1">
      <c r="E147" s="1122" t="s">
        <v>1618</v>
      </c>
      <c r="F147" s="1123"/>
      <c r="G147" s="1123"/>
      <c r="H147" s="1123"/>
      <c r="I147" s="1123"/>
      <c r="J147" s="1123"/>
      <c r="K147" s="1123"/>
      <c r="L147" s="1123"/>
      <c r="M147" s="1123"/>
      <c r="N147" s="1123"/>
      <c r="O147" s="1123"/>
      <c r="P147" s="1123"/>
      <c r="Q147" s="1123"/>
      <c r="R147" s="1123"/>
      <c r="S147" s="1123"/>
      <c r="T147" s="1123"/>
      <c r="U147" s="1123"/>
      <c r="V147" s="1123"/>
      <c r="W147" s="1123"/>
      <c r="X147" s="1123"/>
    </row>
    <row r="148" spans="3:25" ht="16.5" customHeight="1">
      <c r="E148" s="1122" t="s">
        <v>1619</v>
      </c>
      <c r="F148" s="1123"/>
      <c r="G148" s="1123"/>
      <c r="H148" s="1123"/>
      <c r="I148" s="1123"/>
      <c r="J148" s="1123"/>
      <c r="K148" s="1123"/>
      <c r="L148" s="1123"/>
      <c r="M148" s="1123"/>
      <c r="N148" s="1123"/>
      <c r="O148" s="1123"/>
      <c r="P148" s="1123"/>
      <c r="Q148" s="1123"/>
      <c r="R148" s="1123"/>
      <c r="S148" s="1123"/>
      <c r="T148" s="1123"/>
      <c r="U148" s="1123"/>
      <c r="V148" s="1123"/>
      <c r="W148" s="1123"/>
      <c r="X148" s="1123"/>
      <c r="Y148" s="819"/>
    </row>
    <row r="149" spans="3:25" ht="16.5" customHeight="1">
      <c r="E149" s="1122" t="s">
        <v>1620</v>
      </c>
      <c r="F149" s="1123"/>
      <c r="G149" s="1123"/>
      <c r="H149" s="1123"/>
      <c r="I149" s="1123"/>
      <c r="J149" s="1123"/>
      <c r="K149" s="1123"/>
      <c r="L149" s="1123"/>
      <c r="M149" s="1123"/>
      <c r="N149" s="1123"/>
      <c r="O149" s="1123"/>
      <c r="P149" s="1123"/>
      <c r="Q149" s="1123"/>
      <c r="R149" s="1123"/>
      <c r="S149" s="1123"/>
      <c r="T149" s="1123"/>
      <c r="U149" s="1123"/>
      <c r="V149" s="1123"/>
      <c r="W149" s="1123"/>
      <c r="X149" s="1123"/>
      <c r="Y149" s="819"/>
    </row>
    <row r="150" spans="3:25" ht="10" customHeight="1"/>
    <row r="151" spans="3:25" ht="16.5" customHeight="1">
      <c r="C151" s="89" t="s">
        <v>1621</v>
      </c>
    </row>
    <row r="152" spans="3:25" ht="16.5" customHeight="1">
      <c r="D152" s="1234" t="s">
        <v>1622</v>
      </c>
      <c r="E152" s="1234"/>
      <c r="F152" s="1234"/>
      <c r="G152" s="1234"/>
      <c r="H152" s="1234"/>
      <c r="I152" s="913"/>
      <c r="J152" s="913"/>
    </row>
    <row r="153" spans="3:25" ht="16.5" customHeight="1">
      <c r="D153" s="1234" t="s">
        <v>1623</v>
      </c>
      <c r="E153" s="1234"/>
      <c r="F153" s="1234"/>
      <c r="G153" s="1234"/>
      <c r="H153" s="1234"/>
      <c r="I153" s="913"/>
      <c r="J153" s="913"/>
    </row>
    <row r="154" spans="3:25" ht="16.5" customHeight="1">
      <c r="D154" s="430"/>
      <c r="E154" s="430" t="s">
        <v>1624</v>
      </c>
      <c r="F154" s="430"/>
      <c r="G154" s="430"/>
      <c r="H154" s="430"/>
      <c r="I154" s="666"/>
      <c r="J154" s="666"/>
    </row>
    <row r="155" spans="3:25" ht="16.5" customHeight="1">
      <c r="D155" s="430"/>
      <c r="E155" s="1184" t="s">
        <v>1659</v>
      </c>
      <c r="F155" s="1184"/>
      <c r="G155" s="1184"/>
      <c r="H155" s="1184"/>
      <c r="I155" s="1184"/>
      <c r="J155" s="1184"/>
      <c r="K155" s="1184"/>
      <c r="L155" s="1184"/>
      <c r="M155" s="1184"/>
      <c r="N155" s="1184"/>
      <c r="O155" s="1184"/>
      <c r="P155" s="1184"/>
      <c r="Q155" s="1184"/>
      <c r="R155" s="1184"/>
      <c r="S155" s="1184"/>
      <c r="T155" s="1184"/>
      <c r="U155" s="1184"/>
      <c r="V155" s="1184"/>
      <c r="W155" s="1184"/>
      <c r="X155" s="1184"/>
      <c r="Y155" s="1184"/>
    </row>
    <row r="156" spans="3:25" ht="16" customHeight="1">
      <c r="P156" s="1144" t="s">
        <v>33</v>
      </c>
      <c r="Q156" s="1144"/>
      <c r="R156" s="1144"/>
      <c r="S156" s="851">
        <f>$Q$8</f>
        <v>0</v>
      </c>
      <c r="T156" s="851"/>
      <c r="U156" s="851"/>
      <c r="V156" s="851"/>
      <c r="W156" s="851"/>
      <c r="X156" s="851"/>
    </row>
    <row r="157" spans="3:25" ht="16.5" customHeight="1">
      <c r="C157" s="89" t="s">
        <v>1625</v>
      </c>
    </row>
    <row r="158" spans="3:25" ht="15" customHeight="1">
      <c r="D158" s="608" t="s">
        <v>905</v>
      </c>
      <c r="E158" s="608" t="s">
        <v>906</v>
      </c>
    </row>
    <row r="159" spans="3:25" ht="16.5" customHeight="1">
      <c r="D159" s="1165" t="s">
        <v>1880</v>
      </c>
      <c r="E159" s="1166"/>
      <c r="F159" s="1166"/>
      <c r="G159" s="1166"/>
      <c r="H159" s="1166"/>
      <c r="I159" s="1166"/>
      <c r="J159" s="1166"/>
      <c r="K159" s="1166"/>
      <c r="L159" s="1166"/>
      <c r="M159" s="1166"/>
      <c r="N159" s="1166"/>
      <c r="O159" s="1166"/>
      <c r="P159" s="1166"/>
      <c r="Q159" s="1166"/>
      <c r="R159" s="1167"/>
      <c r="S159" s="360" t="s">
        <v>677</v>
      </c>
      <c r="T159" s="960" t="s">
        <v>901</v>
      </c>
      <c r="U159" s="961"/>
      <c r="V159" s="961"/>
      <c r="W159" s="961"/>
      <c r="X159" s="961"/>
      <c r="Y159" s="1199"/>
    </row>
    <row r="160" spans="3:25" ht="15" customHeight="1">
      <c r="D160" s="608" t="s">
        <v>1002</v>
      </c>
      <c r="E160" s="608" t="s">
        <v>1055</v>
      </c>
    </row>
    <row r="161" spans="2:25" ht="15" customHeight="1">
      <c r="E161" s="1183" t="s">
        <v>861</v>
      </c>
      <c r="F161" s="1183"/>
      <c r="G161" s="1183"/>
      <c r="H161" s="608" t="s">
        <v>1446</v>
      </c>
    </row>
    <row r="162" spans="2:25" ht="15" customHeight="1">
      <c r="E162" s="608" t="s">
        <v>907</v>
      </c>
    </row>
    <row r="163" spans="2:25" ht="3" customHeight="1"/>
    <row r="164" spans="2:25" ht="19" customHeight="1">
      <c r="D164" s="599" t="s">
        <v>50</v>
      </c>
      <c r="E164" s="609"/>
      <c r="F164" s="609"/>
      <c r="G164" s="609"/>
      <c r="H164" s="427"/>
      <c r="I164" s="982"/>
      <c r="J164" s="958"/>
      <c r="K164" s="958"/>
      <c r="L164" s="958"/>
      <c r="M164" s="958"/>
      <c r="N164" s="958"/>
      <c r="O164" s="958"/>
      <c r="P164" s="958"/>
      <c r="Q164" s="958"/>
      <c r="R164" s="984"/>
    </row>
    <row r="165" spans="2:25" ht="16" customHeight="1">
      <c r="P165" s="667"/>
      <c r="Q165" s="667"/>
      <c r="R165" s="667"/>
      <c r="S165" s="668"/>
      <c r="T165" s="668"/>
      <c r="U165" s="668"/>
      <c r="V165" s="668"/>
      <c r="W165" s="668"/>
      <c r="X165" s="668"/>
    </row>
    <row r="166" spans="2:25" ht="16.5" customHeight="1">
      <c r="B166" s="362" t="s">
        <v>1542</v>
      </c>
    </row>
    <row r="167" spans="2:25" ht="16.5" customHeight="1">
      <c r="C167" s="89" t="s">
        <v>1793</v>
      </c>
    </row>
    <row r="168" spans="2:25" ht="16.5" customHeight="1">
      <c r="E168" s="88" t="s">
        <v>1475</v>
      </c>
    </row>
    <row r="169" spans="2:25" ht="16.5" customHeight="1">
      <c r="D169" s="230" t="s">
        <v>73</v>
      </c>
      <c r="E169" s="617"/>
      <c r="F169" s="618"/>
      <c r="G169" s="618"/>
      <c r="H169" s="618"/>
      <c r="I169" s="618"/>
      <c r="J169" s="618"/>
      <c r="K169" s="669"/>
      <c r="L169" s="670"/>
      <c r="M169" s="671"/>
      <c r="N169" s="669"/>
      <c r="O169" s="670"/>
      <c r="P169" s="671"/>
      <c r="Q169" s="669"/>
      <c r="R169" s="670"/>
      <c r="S169" s="671"/>
      <c r="T169" s="669"/>
      <c r="U169" s="670"/>
      <c r="V169" s="671"/>
      <c r="W169" s="669"/>
      <c r="X169" s="670"/>
      <c r="Y169" s="671"/>
    </row>
    <row r="170" spans="2:25" ht="16.5" customHeight="1">
      <c r="D170" s="231" t="s">
        <v>908</v>
      </c>
      <c r="E170" s="450"/>
      <c r="F170" s="451"/>
      <c r="G170" s="451"/>
      <c r="H170" s="451"/>
      <c r="I170" s="451"/>
      <c r="J170" s="451"/>
      <c r="K170" s="672"/>
      <c r="L170" s="673"/>
      <c r="M170" s="674"/>
      <c r="N170" s="672"/>
      <c r="O170" s="673"/>
      <c r="P170" s="674"/>
      <c r="Q170" s="672"/>
      <c r="R170" s="673"/>
      <c r="S170" s="674"/>
      <c r="T170" s="672"/>
      <c r="U170" s="673"/>
      <c r="V170" s="674"/>
      <c r="W170" s="672"/>
      <c r="X170" s="673"/>
      <c r="Y170" s="674"/>
    </row>
    <row r="171" spans="2:25" ht="16.5" customHeight="1">
      <c r="D171" s="230" t="s">
        <v>887</v>
      </c>
      <c r="E171" s="617"/>
      <c r="F171" s="618"/>
      <c r="G171" s="618"/>
      <c r="H171" s="618"/>
      <c r="I171" s="618"/>
      <c r="J171" s="618"/>
      <c r="K171" s="1156"/>
      <c r="L171" s="1157"/>
      <c r="M171" s="1158"/>
      <c r="N171" s="1156"/>
      <c r="O171" s="1157"/>
      <c r="P171" s="1158"/>
      <c r="Q171" s="1156"/>
      <c r="R171" s="1157"/>
      <c r="S171" s="1158"/>
      <c r="T171" s="1156"/>
      <c r="U171" s="1157"/>
      <c r="V171" s="1158"/>
      <c r="W171" s="1156"/>
      <c r="X171" s="1157"/>
      <c r="Y171" s="1158"/>
    </row>
    <row r="172" spans="2:25" ht="16.5" customHeight="1">
      <c r="D172" s="231" t="s">
        <v>889</v>
      </c>
      <c r="E172" s="450"/>
      <c r="F172" s="451"/>
      <c r="G172" s="451"/>
      <c r="H172" s="451"/>
      <c r="I172" s="451"/>
      <c r="J172" s="451"/>
      <c r="K172" s="1160"/>
      <c r="L172" s="1161"/>
      <c r="M172" s="1162"/>
      <c r="N172" s="1160"/>
      <c r="O172" s="1161"/>
      <c r="P172" s="1162"/>
      <c r="Q172" s="1160"/>
      <c r="R172" s="1161"/>
      <c r="S172" s="1162"/>
      <c r="T172" s="1160"/>
      <c r="U172" s="1161"/>
      <c r="V172" s="1162"/>
      <c r="W172" s="1160"/>
      <c r="X172" s="1161"/>
      <c r="Y172" s="1162"/>
    </row>
    <row r="173" spans="2:25" ht="30" customHeight="1">
      <c r="D173" s="1127" t="s">
        <v>1286</v>
      </c>
      <c r="E173" s="1037" t="s">
        <v>1287</v>
      </c>
      <c r="F173" s="1130"/>
      <c r="G173" s="1130"/>
      <c r="H173" s="1130"/>
      <c r="I173" s="1130"/>
      <c r="J173" s="1131"/>
      <c r="K173" s="1150"/>
      <c r="L173" s="1151"/>
      <c r="M173" s="1152"/>
      <c r="N173" s="1150"/>
      <c r="O173" s="1151"/>
      <c r="P173" s="1152"/>
      <c r="Q173" s="1150"/>
      <c r="R173" s="1151"/>
      <c r="S173" s="1152"/>
      <c r="T173" s="1150"/>
      <c r="U173" s="1151"/>
      <c r="V173" s="1152"/>
      <c r="W173" s="1150"/>
      <c r="X173" s="1151"/>
      <c r="Y173" s="1152"/>
    </row>
    <row r="174" spans="2:25" ht="30" customHeight="1">
      <c r="D174" s="1128"/>
      <c r="E174" s="1040" t="s">
        <v>1288</v>
      </c>
      <c r="F174" s="1148"/>
      <c r="G174" s="1148"/>
      <c r="H174" s="1148"/>
      <c r="I174" s="1148"/>
      <c r="J174" s="1149"/>
      <c r="K174" s="1100"/>
      <c r="L174" s="1101"/>
      <c r="M174" s="1102"/>
      <c r="N174" s="1100"/>
      <c r="O174" s="1101"/>
      <c r="P174" s="1102"/>
      <c r="Q174" s="1100"/>
      <c r="R174" s="1101"/>
      <c r="S174" s="1102"/>
      <c r="T174" s="1100"/>
      <c r="U174" s="1101"/>
      <c r="V174" s="1102"/>
      <c r="W174" s="1100"/>
      <c r="X174" s="1101"/>
      <c r="Y174" s="1102"/>
    </row>
    <row r="175" spans="2:25" ht="30" customHeight="1">
      <c r="D175" s="1128"/>
      <c r="E175" s="1040" t="s">
        <v>1289</v>
      </c>
      <c r="F175" s="1148"/>
      <c r="G175" s="1148"/>
      <c r="H175" s="1148"/>
      <c r="I175" s="1148"/>
      <c r="J175" s="1149"/>
      <c r="K175" s="1100"/>
      <c r="L175" s="1101"/>
      <c r="M175" s="1102"/>
      <c r="N175" s="1100"/>
      <c r="O175" s="1101"/>
      <c r="P175" s="1102"/>
      <c r="Q175" s="1100"/>
      <c r="R175" s="1101"/>
      <c r="S175" s="1102"/>
      <c r="T175" s="1100"/>
      <c r="U175" s="1101"/>
      <c r="V175" s="1102"/>
      <c r="W175" s="1100"/>
      <c r="X175" s="1101"/>
      <c r="Y175" s="1102"/>
    </row>
    <row r="176" spans="2:25" ht="30" customHeight="1">
      <c r="D176" s="1128"/>
      <c r="E176" s="1040" t="s">
        <v>1290</v>
      </c>
      <c r="F176" s="1148"/>
      <c r="G176" s="1148"/>
      <c r="H176" s="1148"/>
      <c r="I176" s="1148"/>
      <c r="J176" s="1149"/>
      <c r="K176" s="1100"/>
      <c r="L176" s="1101"/>
      <c r="M176" s="1102"/>
      <c r="N176" s="1100"/>
      <c r="O176" s="1101"/>
      <c r="P176" s="1102"/>
      <c r="Q176" s="1100"/>
      <c r="R176" s="1101"/>
      <c r="S176" s="1102"/>
      <c r="T176" s="1100"/>
      <c r="U176" s="1101"/>
      <c r="V176" s="1102"/>
      <c r="W176" s="1100"/>
      <c r="X176" s="1101"/>
      <c r="Y176" s="1102"/>
    </row>
    <row r="177" spans="4:25" ht="30" customHeight="1">
      <c r="D177" s="1128"/>
      <c r="E177" s="1040" t="s">
        <v>1291</v>
      </c>
      <c r="F177" s="1148"/>
      <c r="G177" s="1148"/>
      <c r="H177" s="1148"/>
      <c r="I177" s="1148"/>
      <c r="J177" s="1149"/>
      <c r="K177" s="1103"/>
      <c r="L177" s="1104"/>
      <c r="M177" s="1105"/>
      <c r="N177" s="1103"/>
      <c r="O177" s="1104"/>
      <c r="P177" s="1105"/>
      <c r="Q177" s="1103"/>
      <c r="R177" s="1104"/>
      <c r="S177" s="1105"/>
      <c r="T177" s="1103"/>
      <c r="U177" s="1104"/>
      <c r="V177" s="1105"/>
      <c r="W177" s="1103"/>
      <c r="X177" s="1104"/>
      <c r="Y177" s="1105"/>
    </row>
    <row r="178" spans="4:25" ht="36.5" customHeight="1">
      <c r="D178" s="1129"/>
      <c r="E178" s="1145" t="s">
        <v>1285</v>
      </c>
      <c r="F178" s="1146"/>
      <c r="G178" s="1146"/>
      <c r="H178" s="1146"/>
      <c r="I178" s="1146"/>
      <c r="J178" s="1147"/>
      <c r="K178" s="1109"/>
      <c r="L178" s="1110"/>
      <c r="M178" s="1111"/>
      <c r="N178" s="1109"/>
      <c r="O178" s="1110"/>
      <c r="P178" s="1111"/>
      <c r="Q178" s="1109"/>
      <c r="R178" s="1110"/>
      <c r="S178" s="1111"/>
      <c r="T178" s="1109"/>
      <c r="U178" s="1110"/>
      <c r="V178" s="1111"/>
      <c r="W178" s="1109"/>
      <c r="X178" s="1110"/>
      <c r="Y178" s="1111"/>
    </row>
    <row r="179" spans="4:25" ht="16.5" customHeight="1">
      <c r="D179" s="1053" t="s">
        <v>9</v>
      </c>
      <c r="E179" s="1054" t="s">
        <v>10</v>
      </c>
      <c r="F179" s="1055"/>
      <c r="G179" s="1055"/>
      <c r="H179" s="1055"/>
      <c r="I179" s="1055"/>
      <c r="J179" s="1056"/>
      <c r="K179" s="1057"/>
      <c r="L179" s="1058"/>
      <c r="M179" s="1059"/>
      <c r="N179" s="1057"/>
      <c r="O179" s="1058"/>
      <c r="P179" s="1059"/>
      <c r="Q179" s="1057"/>
      <c r="R179" s="1058"/>
      <c r="S179" s="1059"/>
      <c r="T179" s="1057"/>
      <c r="U179" s="1058"/>
      <c r="V179" s="1059"/>
      <c r="W179" s="1057"/>
      <c r="X179" s="1058"/>
      <c r="Y179" s="1059"/>
    </row>
    <row r="180" spans="4:25" ht="16.5" customHeight="1">
      <c r="D180" s="1053"/>
      <c r="E180" s="1060" t="s">
        <v>1476</v>
      </c>
      <c r="F180" s="1060"/>
      <c r="G180" s="1060"/>
      <c r="H180" s="1060"/>
      <c r="I180" s="1060"/>
      <c r="J180" s="1060"/>
      <c r="K180" s="1057"/>
      <c r="L180" s="1058"/>
      <c r="M180" s="1059"/>
      <c r="N180" s="1057"/>
      <c r="O180" s="1058"/>
      <c r="P180" s="1059"/>
      <c r="Q180" s="1057"/>
      <c r="R180" s="1058"/>
      <c r="S180" s="1059"/>
      <c r="T180" s="1057"/>
      <c r="U180" s="1058"/>
      <c r="V180" s="1059"/>
      <c r="W180" s="1057"/>
      <c r="X180" s="1058"/>
      <c r="Y180" s="1059"/>
    </row>
    <row r="181" spans="4:25" ht="16.5" customHeight="1">
      <c r="D181" s="1053"/>
      <c r="E181" s="1060" t="s">
        <v>11</v>
      </c>
      <c r="F181" s="1060"/>
      <c r="G181" s="1060"/>
      <c r="H181" s="1060"/>
      <c r="I181" s="1060"/>
      <c r="J181" s="1060"/>
      <c r="K181" s="1057"/>
      <c r="L181" s="1058"/>
      <c r="M181" s="1059"/>
      <c r="N181" s="1057"/>
      <c r="O181" s="1058"/>
      <c r="P181" s="1059"/>
      <c r="Q181" s="1057"/>
      <c r="R181" s="1058"/>
      <c r="S181" s="1059"/>
      <c r="T181" s="1057"/>
      <c r="U181" s="1058"/>
      <c r="V181" s="1059"/>
      <c r="W181" s="1057"/>
      <c r="X181" s="1058"/>
      <c r="Y181" s="1059"/>
    </row>
    <row r="182" spans="4:25" ht="26.5" customHeight="1">
      <c r="D182" s="1053"/>
      <c r="E182" s="1118" t="s">
        <v>1003</v>
      </c>
      <c r="F182" s="1118"/>
      <c r="G182" s="1118"/>
      <c r="H182" s="1118"/>
      <c r="I182" s="1118"/>
      <c r="J182" s="1118"/>
      <c r="K182" s="1106"/>
      <c r="L182" s="1107"/>
      <c r="M182" s="1108"/>
      <c r="N182" s="1106"/>
      <c r="O182" s="1107"/>
      <c r="P182" s="1108"/>
      <c r="Q182" s="1106"/>
      <c r="R182" s="1107"/>
      <c r="S182" s="1108"/>
      <c r="T182" s="1106"/>
      <c r="U182" s="1107"/>
      <c r="V182" s="1108"/>
      <c r="W182" s="1106"/>
      <c r="X182" s="1107"/>
      <c r="Y182" s="1108"/>
    </row>
    <row r="183" spans="4:25" ht="16.5" customHeight="1">
      <c r="E183" s="88"/>
    </row>
    <row r="184" spans="4:25" ht="16.5" customHeight="1">
      <c r="D184" s="230" t="s">
        <v>73</v>
      </c>
      <c r="E184" s="617"/>
      <c r="F184" s="618"/>
      <c r="G184" s="618"/>
      <c r="H184" s="618"/>
      <c r="I184" s="618"/>
      <c r="J184" s="618"/>
      <c r="K184" s="669"/>
      <c r="L184" s="670"/>
      <c r="M184" s="671"/>
      <c r="N184" s="669"/>
      <c r="O184" s="670"/>
      <c r="P184" s="671"/>
      <c r="Q184" s="669"/>
      <c r="R184" s="670"/>
      <c r="S184" s="671"/>
      <c r="T184" s="669"/>
      <c r="U184" s="670"/>
      <c r="V184" s="671"/>
      <c r="W184" s="669"/>
      <c r="X184" s="670"/>
      <c r="Y184" s="671"/>
    </row>
    <row r="185" spans="4:25" ht="16.5" customHeight="1">
      <c r="D185" s="231" t="s">
        <v>908</v>
      </c>
      <c r="E185" s="450"/>
      <c r="F185" s="451"/>
      <c r="G185" s="451"/>
      <c r="H185" s="451"/>
      <c r="I185" s="451"/>
      <c r="J185" s="451"/>
      <c r="K185" s="672"/>
      <c r="L185" s="673"/>
      <c r="M185" s="674"/>
      <c r="N185" s="672"/>
      <c r="O185" s="673"/>
      <c r="P185" s="674"/>
      <c r="Q185" s="672"/>
      <c r="R185" s="673"/>
      <c r="S185" s="674"/>
      <c r="T185" s="672"/>
      <c r="U185" s="673"/>
      <c r="V185" s="674"/>
      <c r="W185" s="672"/>
      <c r="X185" s="673"/>
      <c r="Y185" s="674"/>
    </row>
    <row r="186" spans="4:25" ht="16.5" customHeight="1">
      <c r="D186" s="230" t="s">
        <v>887</v>
      </c>
      <c r="E186" s="617"/>
      <c r="F186" s="618"/>
      <c r="G186" s="618"/>
      <c r="H186" s="618"/>
      <c r="I186" s="618"/>
      <c r="J186" s="618"/>
      <c r="K186" s="1156"/>
      <c r="L186" s="1157"/>
      <c r="M186" s="1158"/>
      <c r="N186" s="1156"/>
      <c r="O186" s="1157"/>
      <c r="P186" s="1158"/>
      <c r="Q186" s="1156"/>
      <c r="R186" s="1157"/>
      <c r="S186" s="1158"/>
      <c r="T186" s="1156"/>
      <c r="U186" s="1157"/>
      <c r="V186" s="1158"/>
      <c r="W186" s="1156"/>
      <c r="X186" s="1157"/>
      <c r="Y186" s="1158"/>
    </row>
    <row r="187" spans="4:25" ht="16.5" customHeight="1">
      <c r="D187" s="231" t="s">
        <v>889</v>
      </c>
      <c r="E187" s="450"/>
      <c r="F187" s="451"/>
      <c r="G187" s="451"/>
      <c r="H187" s="451"/>
      <c r="I187" s="451"/>
      <c r="J187" s="451"/>
      <c r="K187" s="1160"/>
      <c r="L187" s="1161"/>
      <c r="M187" s="1162"/>
      <c r="N187" s="1160"/>
      <c r="O187" s="1161"/>
      <c r="P187" s="1162"/>
      <c r="Q187" s="1160"/>
      <c r="R187" s="1161"/>
      <c r="S187" s="1162"/>
      <c r="T187" s="1160"/>
      <c r="U187" s="1161"/>
      <c r="V187" s="1162"/>
      <c r="W187" s="1160"/>
      <c r="X187" s="1161"/>
      <c r="Y187" s="1162"/>
    </row>
    <row r="188" spans="4:25" ht="30" customHeight="1">
      <c r="D188" s="1127" t="s">
        <v>1286</v>
      </c>
      <c r="E188" s="1037" t="s">
        <v>1287</v>
      </c>
      <c r="F188" s="1130"/>
      <c r="G188" s="1130"/>
      <c r="H188" s="1130"/>
      <c r="I188" s="1130"/>
      <c r="J188" s="1131"/>
      <c r="K188" s="1150"/>
      <c r="L188" s="1151"/>
      <c r="M188" s="1152"/>
      <c r="N188" s="1150"/>
      <c r="O188" s="1151"/>
      <c r="P188" s="1152"/>
      <c r="Q188" s="1150"/>
      <c r="R188" s="1151"/>
      <c r="S188" s="1152"/>
      <c r="T188" s="1150"/>
      <c r="U188" s="1151"/>
      <c r="V188" s="1152"/>
      <c r="W188" s="1150"/>
      <c r="X188" s="1151"/>
      <c r="Y188" s="1152"/>
    </row>
    <row r="189" spans="4:25" ht="30" customHeight="1">
      <c r="D189" s="1128"/>
      <c r="E189" s="1040" t="s">
        <v>1288</v>
      </c>
      <c r="F189" s="1148"/>
      <c r="G189" s="1148"/>
      <c r="H189" s="1148"/>
      <c r="I189" s="1148"/>
      <c r="J189" s="1149"/>
      <c r="K189" s="1100"/>
      <c r="L189" s="1101"/>
      <c r="M189" s="1102"/>
      <c r="N189" s="1100"/>
      <c r="O189" s="1101"/>
      <c r="P189" s="1102"/>
      <c r="Q189" s="1100"/>
      <c r="R189" s="1101"/>
      <c r="S189" s="1102"/>
      <c r="T189" s="1100"/>
      <c r="U189" s="1101"/>
      <c r="V189" s="1102"/>
      <c r="W189" s="1100"/>
      <c r="X189" s="1101"/>
      <c r="Y189" s="1102"/>
    </row>
    <row r="190" spans="4:25" ht="30" customHeight="1">
      <c r="D190" s="1128"/>
      <c r="E190" s="1040" t="s">
        <v>1289</v>
      </c>
      <c r="F190" s="1148"/>
      <c r="G190" s="1148"/>
      <c r="H190" s="1148"/>
      <c r="I190" s="1148"/>
      <c r="J190" s="1149"/>
      <c r="K190" s="1100"/>
      <c r="L190" s="1101"/>
      <c r="M190" s="1102"/>
      <c r="N190" s="1100"/>
      <c r="O190" s="1101"/>
      <c r="P190" s="1102"/>
      <c r="Q190" s="1100"/>
      <c r="R190" s="1101"/>
      <c r="S190" s="1102"/>
      <c r="T190" s="1100"/>
      <c r="U190" s="1101"/>
      <c r="V190" s="1102"/>
      <c r="W190" s="1100"/>
      <c r="X190" s="1101"/>
      <c r="Y190" s="1102"/>
    </row>
    <row r="191" spans="4:25" ht="30" customHeight="1">
      <c r="D191" s="1128"/>
      <c r="E191" s="1040" t="s">
        <v>1290</v>
      </c>
      <c r="F191" s="1148"/>
      <c r="G191" s="1148"/>
      <c r="H191" s="1148"/>
      <c r="I191" s="1148"/>
      <c r="J191" s="1149"/>
      <c r="K191" s="1100"/>
      <c r="L191" s="1101"/>
      <c r="M191" s="1102"/>
      <c r="N191" s="1100"/>
      <c r="O191" s="1101"/>
      <c r="P191" s="1102"/>
      <c r="Q191" s="1100"/>
      <c r="R191" s="1101"/>
      <c r="S191" s="1102"/>
      <c r="T191" s="1100"/>
      <c r="U191" s="1101"/>
      <c r="V191" s="1102"/>
      <c r="W191" s="1100"/>
      <c r="X191" s="1101"/>
      <c r="Y191" s="1102"/>
    </row>
    <row r="192" spans="4:25" ht="30" customHeight="1">
      <c r="D192" s="1128"/>
      <c r="E192" s="1040" t="s">
        <v>1291</v>
      </c>
      <c r="F192" s="1148"/>
      <c r="G192" s="1148"/>
      <c r="H192" s="1148"/>
      <c r="I192" s="1148"/>
      <c r="J192" s="1149"/>
      <c r="K192" s="1103"/>
      <c r="L192" s="1104"/>
      <c r="M192" s="1105"/>
      <c r="N192" s="1103"/>
      <c r="O192" s="1104"/>
      <c r="P192" s="1105"/>
      <c r="Q192" s="1103"/>
      <c r="R192" s="1104"/>
      <c r="S192" s="1105"/>
      <c r="T192" s="1103"/>
      <c r="U192" s="1104"/>
      <c r="V192" s="1105"/>
      <c r="W192" s="1103"/>
      <c r="X192" s="1104"/>
      <c r="Y192" s="1105"/>
    </row>
    <row r="193" spans="3:25" ht="36.5" customHeight="1">
      <c r="D193" s="1129"/>
      <c r="E193" s="1145" t="s">
        <v>1285</v>
      </c>
      <c r="F193" s="1146"/>
      <c r="G193" s="1146"/>
      <c r="H193" s="1146"/>
      <c r="I193" s="1146"/>
      <c r="J193" s="1147"/>
      <c r="K193" s="1109"/>
      <c r="L193" s="1110"/>
      <c r="M193" s="1111"/>
      <c r="N193" s="1109"/>
      <c r="O193" s="1110"/>
      <c r="P193" s="1111"/>
      <c r="Q193" s="1109"/>
      <c r="R193" s="1110"/>
      <c r="S193" s="1111"/>
      <c r="T193" s="1109"/>
      <c r="U193" s="1110"/>
      <c r="V193" s="1111"/>
      <c r="W193" s="1109"/>
      <c r="X193" s="1110"/>
      <c r="Y193" s="1111"/>
    </row>
    <row r="194" spans="3:25" ht="16.5" customHeight="1">
      <c r="D194" s="1053" t="s">
        <v>9</v>
      </c>
      <c r="E194" s="1054" t="s">
        <v>10</v>
      </c>
      <c r="F194" s="1055"/>
      <c r="G194" s="1055"/>
      <c r="H194" s="1055"/>
      <c r="I194" s="1055"/>
      <c r="J194" s="1056"/>
      <c r="K194" s="1057"/>
      <c r="L194" s="1058"/>
      <c r="M194" s="1059"/>
      <c r="N194" s="1057"/>
      <c r="O194" s="1058"/>
      <c r="P194" s="1059"/>
      <c r="Q194" s="1057"/>
      <c r="R194" s="1058"/>
      <c r="S194" s="1059"/>
      <c r="T194" s="1057"/>
      <c r="U194" s="1058"/>
      <c r="V194" s="1059"/>
      <c r="W194" s="1057"/>
      <c r="X194" s="1058"/>
      <c r="Y194" s="1059"/>
    </row>
    <row r="195" spans="3:25" ht="16.5" customHeight="1">
      <c r="D195" s="1053"/>
      <c r="E195" s="1060" t="s">
        <v>1476</v>
      </c>
      <c r="F195" s="1060"/>
      <c r="G195" s="1060"/>
      <c r="H195" s="1060"/>
      <c r="I195" s="1060"/>
      <c r="J195" s="1060"/>
      <c r="K195" s="1057"/>
      <c r="L195" s="1058"/>
      <c r="M195" s="1059"/>
      <c r="N195" s="1057"/>
      <c r="O195" s="1058"/>
      <c r="P195" s="1059"/>
      <c r="Q195" s="1057"/>
      <c r="R195" s="1058"/>
      <c r="S195" s="1059"/>
      <c r="T195" s="1057"/>
      <c r="U195" s="1058"/>
      <c r="V195" s="1059"/>
      <c r="W195" s="1057"/>
      <c r="X195" s="1058"/>
      <c r="Y195" s="1059"/>
    </row>
    <row r="196" spans="3:25" ht="16.5" customHeight="1">
      <c r="D196" s="1053"/>
      <c r="E196" s="1060" t="s">
        <v>11</v>
      </c>
      <c r="F196" s="1060"/>
      <c r="G196" s="1060"/>
      <c r="H196" s="1060"/>
      <c r="I196" s="1060"/>
      <c r="J196" s="1060"/>
      <c r="K196" s="1057"/>
      <c r="L196" s="1058"/>
      <c r="M196" s="1059"/>
      <c r="N196" s="1057"/>
      <c r="O196" s="1058"/>
      <c r="P196" s="1059"/>
      <c r="Q196" s="1057"/>
      <c r="R196" s="1058"/>
      <c r="S196" s="1059"/>
      <c r="T196" s="1057"/>
      <c r="U196" s="1058"/>
      <c r="V196" s="1059"/>
      <c r="W196" s="1057"/>
      <c r="X196" s="1058"/>
      <c r="Y196" s="1059"/>
    </row>
    <row r="197" spans="3:25" ht="26.5" customHeight="1">
      <c r="D197" s="1053"/>
      <c r="E197" s="1118" t="s">
        <v>1003</v>
      </c>
      <c r="F197" s="1118"/>
      <c r="G197" s="1118"/>
      <c r="H197" s="1118"/>
      <c r="I197" s="1118"/>
      <c r="J197" s="1118"/>
      <c r="K197" s="1106"/>
      <c r="L197" s="1107"/>
      <c r="M197" s="1108"/>
      <c r="N197" s="1106"/>
      <c r="O197" s="1107"/>
      <c r="P197" s="1108"/>
      <c r="Q197" s="1106"/>
      <c r="R197" s="1107"/>
      <c r="S197" s="1108"/>
      <c r="T197" s="1106"/>
      <c r="U197" s="1107"/>
      <c r="V197" s="1108"/>
      <c r="W197" s="1106"/>
      <c r="X197" s="1107"/>
      <c r="Y197" s="1108"/>
    </row>
    <row r="198" spans="3:25" ht="16.5" customHeight="1">
      <c r="E198" s="88" t="s">
        <v>75</v>
      </c>
    </row>
    <row r="199" spans="3:25" ht="16.5" customHeight="1">
      <c r="E199" s="88" t="s">
        <v>1626</v>
      </c>
    </row>
    <row r="200" spans="3:25" ht="16.5" customHeight="1">
      <c r="E200" s="88" t="s">
        <v>1330</v>
      </c>
    </row>
    <row r="201" spans="3:25" ht="10.5" customHeight="1"/>
    <row r="202" spans="3:25" ht="16" customHeight="1">
      <c r="P202" s="1144" t="s">
        <v>33</v>
      </c>
      <c r="Q202" s="1144"/>
      <c r="R202" s="1144"/>
      <c r="S202" s="851">
        <f>$Q$8</f>
        <v>0</v>
      </c>
      <c r="T202" s="851"/>
      <c r="U202" s="851"/>
      <c r="V202" s="851"/>
      <c r="W202" s="851"/>
      <c r="X202" s="851"/>
    </row>
    <row r="203" spans="3:25" ht="16" customHeight="1">
      <c r="P203" s="667"/>
      <c r="Q203" s="667"/>
      <c r="R203" s="667"/>
      <c r="S203" s="668"/>
      <c r="T203" s="668"/>
      <c r="U203" s="668"/>
      <c r="V203" s="668"/>
      <c r="W203" s="668"/>
      <c r="X203" s="668"/>
    </row>
    <row r="204" spans="3:25" ht="16.5" customHeight="1">
      <c r="C204" s="89" t="s">
        <v>1543</v>
      </c>
    </row>
    <row r="205" spans="3:25" ht="16.5" customHeight="1">
      <c r="C205" s="89"/>
      <c r="E205" s="88" t="s">
        <v>1569</v>
      </c>
    </row>
    <row r="206" spans="3:25" ht="16.5" customHeight="1">
      <c r="E206" s="88" t="s">
        <v>1475</v>
      </c>
    </row>
    <row r="207" spans="3:25" ht="16.5" customHeight="1">
      <c r="D207" s="230" t="s">
        <v>73</v>
      </c>
      <c r="E207" s="617"/>
      <c r="F207" s="618"/>
      <c r="G207" s="618"/>
      <c r="H207" s="618"/>
      <c r="I207" s="618"/>
      <c r="J207" s="618"/>
      <c r="K207" s="669"/>
      <c r="L207" s="670"/>
      <c r="M207" s="671"/>
      <c r="N207" s="669"/>
      <c r="O207" s="670"/>
      <c r="P207" s="671"/>
      <c r="Q207" s="669"/>
      <c r="R207" s="670"/>
      <c r="S207" s="671"/>
      <c r="T207" s="669"/>
      <c r="U207" s="670"/>
      <c r="V207" s="671"/>
      <c r="W207" s="669"/>
      <c r="X207" s="670"/>
      <c r="Y207" s="671"/>
    </row>
    <row r="208" spans="3:25" ht="16.5" customHeight="1">
      <c r="D208" s="231" t="s">
        <v>908</v>
      </c>
      <c r="E208" s="450"/>
      <c r="F208" s="451"/>
      <c r="G208" s="451"/>
      <c r="H208" s="451"/>
      <c r="I208" s="451"/>
      <c r="J208" s="451"/>
      <c r="K208" s="672"/>
      <c r="L208" s="673"/>
      <c r="M208" s="674"/>
      <c r="N208" s="672"/>
      <c r="O208" s="673"/>
      <c r="P208" s="674"/>
      <c r="Q208" s="672"/>
      <c r="R208" s="673"/>
      <c r="S208" s="674"/>
      <c r="T208" s="672"/>
      <c r="U208" s="673"/>
      <c r="V208" s="674"/>
      <c r="W208" s="672"/>
      <c r="X208" s="673"/>
      <c r="Y208" s="674"/>
    </row>
    <row r="209" spans="4:25" ht="16.5" customHeight="1">
      <c r="D209" s="599" t="s">
        <v>902</v>
      </c>
      <c r="E209" s="609"/>
      <c r="F209" s="609"/>
      <c r="G209" s="609"/>
      <c r="H209" s="609"/>
      <c r="I209" s="609"/>
      <c r="J209" s="610"/>
      <c r="K209" s="1092"/>
      <c r="L209" s="1092"/>
      <c r="M209" s="1092"/>
      <c r="N209" s="1092"/>
      <c r="O209" s="1092"/>
      <c r="P209" s="1092"/>
      <c r="Q209" s="1092"/>
      <c r="R209" s="1092"/>
      <c r="S209" s="1092"/>
      <c r="T209" s="1092"/>
      <c r="U209" s="1092"/>
      <c r="V209" s="1092"/>
      <c r="W209" s="1092"/>
      <c r="X209" s="1092"/>
      <c r="Y209" s="1092"/>
    </row>
    <row r="210" spans="4:25" ht="16.5" customHeight="1">
      <c r="D210" s="617" t="s">
        <v>888</v>
      </c>
      <c r="E210" s="618"/>
      <c r="F210" s="618"/>
      <c r="G210" s="618"/>
      <c r="H210" s="618"/>
      <c r="I210" s="618"/>
      <c r="J210" s="618"/>
      <c r="K210" s="1112"/>
      <c r="L210" s="1113"/>
      <c r="M210" s="1114"/>
      <c r="N210" s="1112"/>
      <c r="O210" s="1113"/>
      <c r="P210" s="1114"/>
      <c r="Q210" s="1112"/>
      <c r="R210" s="1113"/>
      <c r="S210" s="1114"/>
      <c r="T210" s="1112"/>
      <c r="U210" s="1113"/>
      <c r="V210" s="1114"/>
      <c r="W210" s="1112"/>
      <c r="X210" s="1113"/>
      <c r="Y210" s="1114"/>
    </row>
    <row r="211" spans="4:25" ht="16.5" customHeight="1">
      <c r="D211" s="450" t="s">
        <v>889</v>
      </c>
      <c r="E211" s="451"/>
      <c r="F211" s="451"/>
      <c r="G211" s="451"/>
      <c r="H211" s="451"/>
      <c r="I211" s="451"/>
      <c r="J211" s="451"/>
      <c r="K211" s="1115"/>
      <c r="L211" s="1116"/>
      <c r="M211" s="1117"/>
      <c r="N211" s="1115"/>
      <c r="O211" s="1116"/>
      <c r="P211" s="1117"/>
      <c r="Q211" s="1115"/>
      <c r="R211" s="1116"/>
      <c r="S211" s="1117"/>
      <c r="T211" s="1115"/>
      <c r="U211" s="1116"/>
      <c r="V211" s="1117"/>
      <c r="W211" s="1115"/>
      <c r="X211" s="1116"/>
      <c r="Y211" s="1117"/>
    </row>
    <row r="212" spans="4:25" ht="33" customHeight="1">
      <c r="D212" s="1127" t="s">
        <v>1286</v>
      </c>
      <c r="E212" s="1037" t="s">
        <v>1287</v>
      </c>
      <c r="F212" s="1130"/>
      <c r="G212" s="1130"/>
      <c r="H212" s="1130"/>
      <c r="I212" s="1130"/>
      <c r="J212" s="1131"/>
      <c r="K212" s="1150"/>
      <c r="L212" s="1151"/>
      <c r="M212" s="1152"/>
      <c r="N212" s="1150"/>
      <c r="O212" s="1151"/>
      <c r="P212" s="1152"/>
      <c r="Q212" s="1150"/>
      <c r="R212" s="1151"/>
      <c r="S212" s="1152"/>
      <c r="T212" s="1150"/>
      <c r="U212" s="1151"/>
      <c r="V212" s="1152"/>
      <c r="W212" s="1150"/>
      <c r="X212" s="1151"/>
      <c r="Y212" s="1152"/>
    </row>
    <row r="213" spans="4:25" ht="33" customHeight="1">
      <c r="D213" s="1128"/>
      <c r="E213" s="1040" t="s">
        <v>1288</v>
      </c>
      <c r="F213" s="1148"/>
      <c r="G213" s="1148"/>
      <c r="H213" s="1148"/>
      <c r="I213" s="1148"/>
      <c r="J213" s="1149"/>
      <c r="K213" s="1100"/>
      <c r="L213" s="1101"/>
      <c r="M213" s="1102"/>
      <c r="N213" s="1100"/>
      <c r="O213" s="1101"/>
      <c r="P213" s="1102"/>
      <c r="Q213" s="1100"/>
      <c r="R213" s="1101"/>
      <c r="S213" s="1102"/>
      <c r="T213" s="1100"/>
      <c r="U213" s="1101"/>
      <c r="V213" s="1102"/>
      <c r="W213" s="1100"/>
      <c r="X213" s="1101"/>
      <c r="Y213" s="1102"/>
    </row>
    <row r="214" spans="4:25" ht="33" customHeight="1">
      <c r="D214" s="1128"/>
      <c r="E214" s="1040" t="s">
        <v>1289</v>
      </c>
      <c r="F214" s="1148"/>
      <c r="G214" s="1148"/>
      <c r="H214" s="1148"/>
      <c r="I214" s="1148"/>
      <c r="J214" s="1149"/>
      <c r="K214" s="1100"/>
      <c r="L214" s="1101"/>
      <c r="M214" s="1102"/>
      <c r="N214" s="1100"/>
      <c r="O214" s="1101"/>
      <c r="P214" s="1102"/>
      <c r="Q214" s="1100"/>
      <c r="R214" s="1101"/>
      <c r="S214" s="1102"/>
      <c r="T214" s="1100"/>
      <c r="U214" s="1101"/>
      <c r="V214" s="1102"/>
      <c r="W214" s="1100"/>
      <c r="X214" s="1101"/>
      <c r="Y214" s="1102"/>
    </row>
    <row r="215" spans="4:25" ht="33" customHeight="1">
      <c r="D215" s="1128"/>
      <c r="E215" s="1040" t="s">
        <v>1290</v>
      </c>
      <c r="F215" s="1148"/>
      <c r="G215" s="1148"/>
      <c r="H215" s="1148"/>
      <c r="I215" s="1148"/>
      <c r="J215" s="1149"/>
      <c r="K215" s="1100"/>
      <c r="L215" s="1101"/>
      <c r="M215" s="1102"/>
      <c r="N215" s="1100"/>
      <c r="O215" s="1101"/>
      <c r="P215" s="1102"/>
      <c r="Q215" s="1100"/>
      <c r="R215" s="1101"/>
      <c r="S215" s="1102"/>
      <c r="T215" s="1100"/>
      <c r="U215" s="1101"/>
      <c r="V215" s="1102"/>
      <c r="W215" s="1100"/>
      <c r="X215" s="1101"/>
      <c r="Y215" s="1102"/>
    </row>
    <row r="216" spans="4:25" ht="33" customHeight="1">
      <c r="D216" s="1128"/>
      <c r="E216" s="1040" t="s">
        <v>1291</v>
      </c>
      <c r="F216" s="1148"/>
      <c r="G216" s="1148"/>
      <c r="H216" s="1148"/>
      <c r="I216" s="1148"/>
      <c r="J216" s="1149"/>
      <c r="K216" s="1103"/>
      <c r="L216" s="1104"/>
      <c r="M216" s="1105"/>
      <c r="N216" s="1103"/>
      <c r="O216" s="1104"/>
      <c r="P216" s="1105"/>
      <c r="Q216" s="1103"/>
      <c r="R216" s="1104"/>
      <c r="S216" s="1105"/>
      <c r="T216" s="1103"/>
      <c r="U216" s="1104"/>
      <c r="V216" s="1105"/>
      <c r="W216" s="1103"/>
      <c r="X216" s="1104"/>
      <c r="Y216" s="1105"/>
    </row>
    <row r="217" spans="4:25" ht="36" customHeight="1">
      <c r="D217" s="1129"/>
      <c r="E217" s="1145" t="s">
        <v>1285</v>
      </c>
      <c r="F217" s="1146"/>
      <c r="G217" s="1146"/>
      <c r="H217" s="1146"/>
      <c r="I217" s="1146"/>
      <c r="J217" s="1147"/>
      <c r="K217" s="1109"/>
      <c r="L217" s="1110"/>
      <c r="M217" s="1111"/>
      <c r="N217" s="1109"/>
      <c r="O217" s="1110"/>
      <c r="P217" s="1111"/>
      <c r="Q217" s="1109"/>
      <c r="R217" s="1110"/>
      <c r="S217" s="1111"/>
      <c r="T217" s="1109"/>
      <c r="U217" s="1110"/>
      <c r="V217" s="1111"/>
      <c r="W217" s="1109"/>
      <c r="X217" s="1110"/>
      <c r="Y217" s="1111"/>
    </row>
    <row r="218" spans="4:25" ht="16.5" customHeight="1">
      <c r="D218" s="1159" t="s">
        <v>9</v>
      </c>
      <c r="E218" s="1054" t="s">
        <v>10</v>
      </c>
      <c r="F218" s="1055"/>
      <c r="G218" s="1055"/>
      <c r="H218" s="1055"/>
      <c r="I218" s="1055"/>
      <c r="J218" s="1056"/>
      <c r="K218" s="1057"/>
      <c r="L218" s="1058"/>
      <c r="M218" s="1059"/>
      <c r="N218" s="1057"/>
      <c r="O218" s="1058"/>
      <c r="P218" s="1059"/>
      <c r="Q218" s="1057"/>
      <c r="R218" s="1058"/>
      <c r="S218" s="1059"/>
      <c r="T218" s="1057"/>
      <c r="U218" s="1058"/>
      <c r="V218" s="1059"/>
      <c r="W218" s="1057"/>
      <c r="X218" s="1058"/>
      <c r="Y218" s="1059"/>
    </row>
    <row r="219" spans="4:25" ht="16.5" customHeight="1">
      <c r="D219" s="1159"/>
      <c r="E219" s="1060" t="s">
        <v>1627</v>
      </c>
      <c r="F219" s="1060"/>
      <c r="G219" s="1060"/>
      <c r="H219" s="1060"/>
      <c r="I219" s="1060"/>
      <c r="J219" s="1060"/>
      <c r="K219" s="1057"/>
      <c r="L219" s="1058"/>
      <c r="M219" s="1059"/>
      <c r="N219" s="1057"/>
      <c r="O219" s="1058"/>
      <c r="P219" s="1059"/>
      <c r="Q219" s="1057"/>
      <c r="R219" s="1058"/>
      <c r="S219" s="1059"/>
      <c r="T219" s="1057"/>
      <c r="U219" s="1058"/>
      <c r="V219" s="1059"/>
      <c r="W219" s="1057"/>
      <c r="X219" s="1058"/>
      <c r="Y219" s="1059"/>
    </row>
    <row r="220" spans="4:25" ht="16.5" customHeight="1">
      <c r="D220" s="1159"/>
      <c r="E220" s="1060" t="s">
        <v>958</v>
      </c>
      <c r="F220" s="1060"/>
      <c r="G220" s="1060"/>
      <c r="H220" s="1060"/>
      <c r="I220" s="1060"/>
      <c r="J220" s="1060"/>
      <c r="K220" s="1057"/>
      <c r="L220" s="1058"/>
      <c r="M220" s="1059"/>
      <c r="N220" s="1057"/>
      <c r="O220" s="1058"/>
      <c r="P220" s="1059"/>
      <c r="Q220" s="1057"/>
      <c r="R220" s="1058"/>
      <c r="S220" s="1059"/>
      <c r="T220" s="1057"/>
      <c r="U220" s="1058"/>
      <c r="V220" s="1059"/>
      <c r="W220" s="1057"/>
      <c r="X220" s="1058"/>
      <c r="Y220" s="1059"/>
    </row>
    <row r="221" spans="4:25" ht="29" customHeight="1">
      <c r="D221" s="1159"/>
      <c r="E221" s="1118" t="s">
        <v>1004</v>
      </c>
      <c r="F221" s="1118"/>
      <c r="G221" s="1118"/>
      <c r="H221" s="1118"/>
      <c r="I221" s="1118"/>
      <c r="J221" s="1118"/>
      <c r="K221" s="1106"/>
      <c r="L221" s="1107"/>
      <c r="M221" s="1108"/>
      <c r="N221" s="1106"/>
      <c r="O221" s="1107"/>
      <c r="P221" s="1108"/>
      <c r="Q221" s="1106"/>
      <c r="R221" s="1107"/>
      <c r="S221" s="1108"/>
      <c r="T221" s="1106"/>
      <c r="U221" s="1107"/>
      <c r="V221" s="1108"/>
      <c r="W221" s="1106"/>
      <c r="X221" s="1107"/>
      <c r="Y221" s="1108"/>
    </row>
    <row r="222" spans="4:25" ht="16.5" customHeight="1">
      <c r="E222" s="88"/>
    </row>
    <row r="223" spans="4:25" ht="16.5" customHeight="1">
      <c r="D223" s="230" t="s">
        <v>73</v>
      </c>
      <c r="E223" s="617"/>
      <c r="F223" s="618"/>
      <c r="G223" s="618"/>
      <c r="H223" s="618"/>
      <c r="I223" s="618"/>
      <c r="J223" s="618"/>
      <c r="K223" s="669"/>
      <c r="L223" s="670"/>
      <c r="M223" s="671"/>
      <c r="N223" s="669"/>
      <c r="O223" s="670"/>
      <c r="P223" s="671"/>
      <c r="Q223" s="669"/>
      <c r="R223" s="670"/>
      <c r="S223" s="671"/>
      <c r="T223" s="669"/>
      <c r="U223" s="670"/>
      <c r="V223" s="671"/>
      <c r="W223" s="669"/>
      <c r="X223" s="670"/>
      <c r="Y223" s="671"/>
    </row>
    <row r="224" spans="4:25" ht="16.5" customHeight="1">
      <c r="D224" s="231" t="s">
        <v>908</v>
      </c>
      <c r="E224" s="450"/>
      <c r="F224" s="451"/>
      <c r="G224" s="451"/>
      <c r="H224" s="451"/>
      <c r="I224" s="451"/>
      <c r="J224" s="451"/>
      <c r="K224" s="672"/>
      <c r="L224" s="673"/>
      <c r="M224" s="674"/>
      <c r="N224" s="672"/>
      <c r="O224" s="673"/>
      <c r="P224" s="674"/>
      <c r="Q224" s="672"/>
      <c r="R224" s="673"/>
      <c r="S224" s="674"/>
      <c r="T224" s="672"/>
      <c r="U224" s="673"/>
      <c r="V224" s="674"/>
      <c r="W224" s="672"/>
      <c r="X224" s="673"/>
      <c r="Y224" s="674"/>
    </row>
    <row r="225" spans="4:25" ht="16.5" customHeight="1">
      <c r="D225" s="599" t="s">
        <v>902</v>
      </c>
      <c r="E225" s="609"/>
      <c r="F225" s="609"/>
      <c r="G225" s="609"/>
      <c r="H225" s="609"/>
      <c r="I225" s="609"/>
      <c r="J225" s="610"/>
      <c r="K225" s="1092"/>
      <c r="L225" s="1092"/>
      <c r="M225" s="1092"/>
      <c r="N225" s="1092"/>
      <c r="O225" s="1092"/>
      <c r="P225" s="1092"/>
      <c r="Q225" s="1092"/>
      <c r="R225" s="1092"/>
      <c r="S225" s="1092"/>
      <c r="T225" s="1092"/>
      <c r="U225" s="1092"/>
      <c r="V225" s="1092"/>
      <c r="W225" s="1092"/>
      <c r="X225" s="1092"/>
      <c r="Y225" s="1092"/>
    </row>
    <row r="226" spans="4:25" ht="16.5" customHeight="1">
      <c r="D226" s="617" t="s">
        <v>888</v>
      </c>
      <c r="E226" s="618"/>
      <c r="F226" s="618"/>
      <c r="G226" s="618"/>
      <c r="H226" s="618"/>
      <c r="I226" s="618"/>
      <c r="J226" s="618"/>
      <c r="K226" s="1112"/>
      <c r="L226" s="1113"/>
      <c r="M226" s="1114"/>
      <c r="N226" s="1112"/>
      <c r="O226" s="1113"/>
      <c r="P226" s="1114"/>
      <c r="Q226" s="1112"/>
      <c r="R226" s="1113"/>
      <c r="S226" s="1114"/>
      <c r="T226" s="1112"/>
      <c r="U226" s="1113"/>
      <c r="V226" s="1114"/>
      <c r="W226" s="1112"/>
      <c r="X226" s="1113"/>
      <c r="Y226" s="1114"/>
    </row>
    <row r="227" spans="4:25" ht="16.5" customHeight="1">
      <c r="D227" s="450" t="s">
        <v>889</v>
      </c>
      <c r="E227" s="451"/>
      <c r="F227" s="451"/>
      <c r="G227" s="451"/>
      <c r="H227" s="451"/>
      <c r="I227" s="451"/>
      <c r="J227" s="451"/>
      <c r="K227" s="1115"/>
      <c r="L227" s="1116"/>
      <c r="M227" s="1117"/>
      <c r="N227" s="1115"/>
      <c r="O227" s="1116"/>
      <c r="P227" s="1117"/>
      <c r="Q227" s="1115"/>
      <c r="R227" s="1116"/>
      <c r="S227" s="1117"/>
      <c r="T227" s="1115"/>
      <c r="U227" s="1116"/>
      <c r="V227" s="1117"/>
      <c r="W227" s="1115"/>
      <c r="X227" s="1116"/>
      <c r="Y227" s="1117"/>
    </row>
    <row r="228" spans="4:25" ht="33" customHeight="1">
      <c r="D228" s="1127" t="s">
        <v>1286</v>
      </c>
      <c r="E228" s="1037" t="s">
        <v>1287</v>
      </c>
      <c r="F228" s="1130"/>
      <c r="G228" s="1130"/>
      <c r="H228" s="1130"/>
      <c r="I228" s="1130"/>
      <c r="J228" s="1131"/>
      <c r="K228" s="1150"/>
      <c r="L228" s="1151"/>
      <c r="M228" s="1152"/>
      <c r="N228" s="1150"/>
      <c r="O228" s="1151"/>
      <c r="P228" s="1152"/>
      <c r="Q228" s="1150"/>
      <c r="R228" s="1151"/>
      <c r="S228" s="1152"/>
      <c r="T228" s="1150"/>
      <c r="U228" s="1151"/>
      <c r="V228" s="1152"/>
      <c r="W228" s="1150"/>
      <c r="X228" s="1151"/>
      <c r="Y228" s="1152"/>
    </row>
    <row r="229" spans="4:25" ht="33" customHeight="1">
      <c r="D229" s="1128"/>
      <c r="E229" s="1040" t="s">
        <v>1288</v>
      </c>
      <c r="F229" s="1148"/>
      <c r="G229" s="1148"/>
      <c r="H229" s="1148"/>
      <c r="I229" s="1148"/>
      <c r="J229" s="1149"/>
      <c r="K229" s="1100"/>
      <c r="L229" s="1101"/>
      <c r="M229" s="1102"/>
      <c r="N229" s="1100"/>
      <c r="O229" s="1101"/>
      <c r="P229" s="1102"/>
      <c r="Q229" s="1100"/>
      <c r="R229" s="1101"/>
      <c r="S229" s="1102"/>
      <c r="T229" s="1100"/>
      <c r="U229" s="1101"/>
      <c r="V229" s="1102"/>
      <c r="W229" s="1100"/>
      <c r="X229" s="1101"/>
      <c r="Y229" s="1102"/>
    </row>
    <row r="230" spans="4:25" ht="33" customHeight="1">
      <c r="D230" s="1128"/>
      <c r="E230" s="1040" t="s">
        <v>1289</v>
      </c>
      <c r="F230" s="1148"/>
      <c r="G230" s="1148"/>
      <c r="H230" s="1148"/>
      <c r="I230" s="1148"/>
      <c r="J230" s="1149"/>
      <c r="K230" s="1100"/>
      <c r="L230" s="1101"/>
      <c r="M230" s="1102"/>
      <c r="N230" s="1100"/>
      <c r="O230" s="1101"/>
      <c r="P230" s="1102"/>
      <c r="Q230" s="1100"/>
      <c r="R230" s="1101"/>
      <c r="S230" s="1102"/>
      <c r="T230" s="1100"/>
      <c r="U230" s="1101"/>
      <c r="V230" s="1102"/>
      <c r="W230" s="1100"/>
      <c r="X230" s="1101"/>
      <c r="Y230" s="1102"/>
    </row>
    <row r="231" spans="4:25" ht="33" customHeight="1">
      <c r="D231" s="1128"/>
      <c r="E231" s="1040" t="s">
        <v>1290</v>
      </c>
      <c r="F231" s="1148"/>
      <c r="G231" s="1148"/>
      <c r="H231" s="1148"/>
      <c r="I231" s="1148"/>
      <c r="J231" s="1149"/>
      <c r="K231" s="1100"/>
      <c r="L231" s="1101"/>
      <c r="M231" s="1102"/>
      <c r="N231" s="1100"/>
      <c r="O231" s="1101"/>
      <c r="P231" s="1102"/>
      <c r="Q231" s="1100"/>
      <c r="R231" s="1101"/>
      <c r="S231" s="1102"/>
      <c r="T231" s="1100"/>
      <c r="U231" s="1101"/>
      <c r="V231" s="1102"/>
      <c r="W231" s="1100"/>
      <c r="X231" s="1101"/>
      <c r="Y231" s="1102"/>
    </row>
    <row r="232" spans="4:25" ht="33" customHeight="1">
      <c r="D232" s="1128"/>
      <c r="E232" s="1040" t="s">
        <v>1291</v>
      </c>
      <c r="F232" s="1148"/>
      <c r="G232" s="1148"/>
      <c r="H232" s="1148"/>
      <c r="I232" s="1148"/>
      <c r="J232" s="1149"/>
      <c r="K232" s="1103"/>
      <c r="L232" s="1104"/>
      <c r="M232" s="1105"/>
      <c r="N232" s="1103"/>
      <c r="O232" s="1104"/>
      <c r="P232" s="1105"/>
      <c r="Q232" s="1103"/>
      <c r="R232" s="1104"/>
      <c r="S232" s="1105"/>
      <c r="T232" s="1103"/>
      <c r="U232" s="1104"/>
      <c r="V232" s="1105"/>
      <c r="W232" s="1103"/>
      <c r="X232" s="1104"/>
      <c r="Y232" s="1105"/>
    </row>
    <row r="233" spans="4:25" ht="36" customHeight="1">
      <c r="D233" s="1129"/>
      <c r="E233" s="1145" t="s">
        <v>1285</v>
      </c>
      <c r="F233" s="1146"/>
      <c r="G233" s="1146"/>
      <c r="H233" s="1146"/>
      <c r="I233" s="1146"/>
      <c r="J233" s="1147"/>
      <c r="K233" s="1109"/>
      <c r="L233" s="1110"/>
      <c r="M233" s="1111"/>
      <c r="N233" s="1109"/>
      <c r="O233" s="1110"/>
      <c r="P233" s="1111"/>
      <c r="Q233" s="1109"/>
      <c r="R233" s="1110"/>
      <c r="S233" s="1111"/>
      <c r="T233" s="1109"/>
      <c r="U233" s="1110"/>
      <c r="V233" s="1111"/>
      <c r="W233" s="1109"/>
      <c r="X233" s="1110"/>
      <c r="Y233" s="1111"/>
    </row>
    <row r="234" spans="4:25" ht="16.5" customHeight="1">
      <c r="D234" s="1159" t="s">
        <v>9</v>
      </c>
      <c r="E234" s="1054" t="s">
        <v>10</v>
      </c>
      <c r="F234" s="1055"/>
      <c r="G234" s="1055"/>
      <c r="H234" s="1055"/>
      <c r="I234" s="1055"/>
      <c r="J234" s="1056"/>
      <c r="K234" s="1057"/>
      <c r="L234" s="1058"/>
      <c r="M234" s="1059"/>
      <c r="N234" s="1057"/>
      <c r="O234" s="1058"/>
      <c r="P234" s="1059"/>
      <c r="Q234" s="1057"/>
      <c r="R234" s="1058"/>
      <c r="S234" s="1059"/>
      <c r="T234" s="1057"/>
      <c r="U234" s="1058"/>
      <c r="V234" s="1059"/>
      <c r="W234" s="1057"/>
      <c r="X234" s="1058"/>
      <c r="Y234" s="1059"/>
    </row>
    <row r="235" spans="4:25" ht="16.5" customHeight="1">
      <c r="D235" s="1159"/>
      <c r="E235" s="1060" t="s">
        <v>1627</v>
      </c>
      <c r="F235" s="1060"/>
      <c r="G235" s="1060"/>
      <c r="H235" s="1060"/>
      <c r="I235" s="1060"/>
      <c r="J235" s="1060"/>
      <c r="K235" s="1057"/>
      <c r="L235" s="1058"/>
      <c r="M235" s="1059"/>
      <c r="N235" s="1057"/>
      <c r="O235" s="1058"/>
      <c r="P235" s="1059"/>
      <c r="Q235" s="1057"/>
      <c r="R235" s="1058"/>
      <c r="S235" s="1059"/>
      <c r="T235" s="1057"/>
      <c r="U235" s="1058"/>
      <c r="V235" s="1059"/>
      <c r="W235" s="1057"/>
      <c r="X235" s="1058"/>
      <c r="Y235" s="1059"/>
    </row>
    <row r="236" spans="4:25" ht="16.5" customHeight="1">
      <c r="D236" s="1159"/>
      <c r="E236" s="1060" t="s">
        <v>958</v>
      </c>
      <c r="F236" s="1060"/>
      <c r="G236" s="1060"/>
      <c r="H236" s="1060"/>
      <c r="I236" s="1060"/>
      <c r="J236" s="1060"/>
      <c r="K236" s="1057"/>
      <c r="L236" s="1058"/>
      <c r="M236" s="1059"/>
      <c r="N236" s="1057"/>
      <c r="O236" s="1058"/>
      <c r="P236" s="1059"/>
      <c r="Q236" s="1057"/>
      <c r="R236" s="1058"/>
      <c r="S236" s="1059"/>
      <c r="T236" s="1057"/>
      <c r="U236" s="1058"/>
      <c r="V236" s="1059"/>
      <c r="W236" s="1057"/>
      <c r="X236" s="1058"/>
      <c r="Y236" s="1059"/>
    </row>
    <row r="237" spans="4:25" ht="29" customHeight="1">
      <c r="D237" s="1159"/>
      <c r="E237" s="1118" t="s">
        <v>1004</v>
      </c>
      <c r="F237" s="1118"/>
      <c r="G237" s="1118"/>
      <c r="H237" s="1118"/>
      <c r="I237" s="1118"/>
      <c r="J237" s="1118"/>
      <c r="K237" s="1106"/>
      <c r="L237" s="1107"/>
      <c r="M237" s="1108"/>
      <c r="N237" s="1106"/>
      <c r="O237" s="1107"/>
      <c r="P237" s="1108"/>
      <c r="Q237" s="1106"/>
      <c r="R237" s="1107"/>
      <c r="S237" s="1108"/>
      <c r="T237" s="1106"/>
      <c r="U237" s="1107"/>
      <c r="V237" s="1108"/>
      <c r="W237" s="1106"/>
      <c r="X237" s="1107"/>
      <c r="Y237" s="1108"/>
    </row>
    <row r="238" spans="4:25" ht="16.5" customHeight="1">
      <c r="E238" s="88" t="s">
        <v>1628</v>
      </c>
    </row>
    <row r="239" spans="4:25" ht="16.5" customHeight="1">
      <c r="E239" s="88" t="s">
        <v>1629</v>
      </c>
    </row>
    <row r="240" spans="4:25" ht="16.5" customHeight="1">
      <c r="E240" s="88" t="s">
        <v>949</v>
      </c>
    </row>
    <row r="241" spans="3:25" ht="16.5" customHeight="1">
      <c r="E241" s="1122" t="s">
        <v>1005</v>
      </c>
      <c r="F241" s="1123"/>
      <c r="G241" s="1123"/>
      <c r="H241" s="1123"/>
      <c r="I241" s="1123"/>
      <c r="J241" s="1123"/>
      <c r="K241" s="1123"/>
      <c r="L241" s="1123"/>
      <c r="M241" s="1123"/>
      <c r="N241" s="1123"/>
      <c r="O241" s="1123"/>
      <c r="P241" s="1123"/>
      <c r="Q241" s="1123"/>
      <c r="R241" s="1123"/>
      <c r="S241" s="1123"/>
      <c r="T241" s="1123"/>
      <c r="U241" s="1123"/>
      <c r="V241" s="1123"/>
      <c r="W241" s="1123"/>
      <c r="X241" s="1123"/>
      <c r="Y241" s="1123"/>
    </row>
    <row r="242" spans="3:25" ht="10.5" customHeight="1">
      <c r="E242" s="88"/>
    </row>
    <row r="243" spans="3:25" ht="9" customHeight="1"/>
    <row r="244" spans="3:25" ht="16" customHeight="1">
      <c r="P244" s="1144" t="s">
        <v>33</v>
      </c>
      <c r="Q244" s="1144"/>
      <c r="R244" s="1144"/>
      <c r="S244" s="851">
        <f>$Q$8</f>
        <v>0</v>
      </c>
      <c r="T244" s="851"/>
      <c r="U244" s="851"/>
      <c r="V244" s="851"/>
      <c r="W244" s="851"/>
      <c r="X244" s="851"/>
    </row>
    <row r="245" spans="3:25" ht="16" customHeight="1">
      <c r="P245" s="667"/>
      <c r="Q245" s="667"/>
      <c r="R245" s="667"/>
      <c r="S245" s="668"/>
      <c r="T245" s="668"/>
      <c r="U245" s="668"/>
      <c r="V245" s="668"/>
      <c r="W245" s="668"/>
      <c r="X245" s="668"/>
    </row>
    <row r="246" spans="3:25" ht="16.5" customHeight="1">
      <c r="C246" s="89" t="s">
        <v>12</v>
      </c>
    </row>
    <row r="247" spans="3:25" ht="16.5" customHeight="1">
      <c r="D247" s="608" t="s">
        <v>266</v>
      </c>
    </row>
    <row r="248" spans="3:25" ht="16.5" customHeight="1">
      <c r="D248" s="599"/>
      <c r="E248" s="675" t="s">
        <v>267</v>
      </c>
      <c r="F248" s="597"/>
      <c r="G248" s="605"/>
      <c r="H248" s="387" t="s">
        <v>24</v>
      </c>
      <c r="I248" s="645"/>
      <c r="J248" s="601" t="s">
        <v>19</v>
      </c>
    </row>
    <row r="249" spans="3:25" ht="7" customHeight="1">
      <c r="D249" s="89"/>
      <c r="N249" s="291"/>
    </row>
    <row r="250" spans="3:25" ht="16.5" customHeight="1">
      <c r="D250" s="608" t="s">
        <v>1027</v>
      </c>
    </row>
    <row r="251" spans="3:25" ht="19" customHeight="1">
      <c r="D251" s="932" t="s">
        <v>1028</v>
      </c>
      <c r="E251" s="1166"/>
      <c r="F251" s="1166"/>
      <c r="G251" s="1166"/>
      <c r="H251" s="1167"/>
      <c r="I251" s="982"/>
      <c r="J251" s="983"/>
      <c r="K251" s="983"/>
      <c r="L251" s="983"/>
      <c r="M251" s="958"/>
      <c r="N251" s="1235"/>
      <c r="O251" s="959"/>
    </row>
    <row r="252" spans="3:25" ht="16.5" customHeight="1">
      <c r="E252" s="88" t="s">
        <v>1531</v>
      </c>
      <c r="J252" s="291"/>
    </row>
    <row r="253" spans="3:25" ht="7" customHeight="1">
      <c r="E253" s="88"/>
      <c r="J253" s="291"/>
    </row>
    <row r="254" spans="3:25" ht="16.5" customHeight="1">
      <c r="D254" s="608" t="s">
        <v>903</v>
      </c>
    </row>
    <row r="255" spans="3:25" ht="16.5" customHeight="1">
      <c r="D255" s="599" t="s">
        <v>268</v>
      </c>
      <c r="E255" s="609"/>
      <c r="F255" s="609"/>
      <c r="G255" s="609"/>
      <c r="H255" s="609"/>
      <c r="I255" s="956"/>
      <c r="J255" s="957"/>
      <c r="K255" s="957"/>
      <c r="L255" s="958"/>
      <c r="M255" s="958"/>
      <c r="N255" s="1235"/>
      <c r="O255" s="959"/>
    </row>
    <row r="256" spans="3:25" ht="16.5" customHeight="1">
      <c r="D256" s="932" t="s">
        <v>909</v>
      </c>
      <c r="E256" s="1166"/>
      <c r="F256" s="1166"/>
      <c r="G256" s="1166"/>
      <c r="H256" s="1167"/>
      <c r="I256" s="634" t="s">
        <v>20</v>
      </c>
      <c r="J256" s="676"/>
      <c r="K256" s="635" t="s">
        <v>21</v>
      </c>
      <c r="L256" s="676"/>
      <c r="M256" s="635" t="s">
        <v>22</v>
      </c>
      <c r="N256" s="676"/>
      <c r="O256" s="293" t="s">
        <v>23</v>
      </c>
    </row>
    <row r="257" spans="2:25" ht="16.5" customHeight="1">
      <c r="E257" s="88" t="s">
        <v>1059</v>
      </c>
    </row>
    <row r="258" spans="2:25" ht="16.5" customHeight="1">
      <c r="E258" s="1122" t="s">
        <v>1630</v>
      </c>
      <c r="F258" s="1123"/>
      <c r="G258" s="1123"/>
      <c r="H258" s="1123"/>
      <c r="I258" s="1123"/>
      <c r="J258" s="1123"/>
      <c r="K258" s="1123"/>
      <c r="L258" s="1123"/>
      <c r="M258" s="1123"/>
      <c r="N258" s="1123"/>
      <c r="O258" s="1123"/>
      <c r="P258" s="1123"/>
      <c r="Q258" s="1123"/>
      <c r="R258" s="1123"/>
      <c r="S258" s="1123"/>
      <c r="T258" s="1123"/>
      <c r="U258" s="1123"/>
      <c r="V258" s="1123"/>
      <c r="W258" s="1123"/>
      <c r="X258" s="1123"/>
      <c r="Y258" s="1123"/>
    </row>
    <row r="259" spans="2:25" ht="7" customHeight="1"/>
    <row r="260" spans="2:25" ht="16.5" customHeight="1">
      <c r="D260" s="608" t="s">
        <v>950</v>
      </c>
    </row>
    <row r="261" spans="2:25" ht="16.5" customHeight="1">
      <c r="E261" s="88" t="s">
        <v>1475</v>
      </c>
    </row>
    <row r="262" spans="2:25" ht="16.5" customHeight="1">
      <c r="D262" s="230" t="s">
        <v>73</v>
      </c>
      <c r="E262" s="617"/>
      <c r="F262" s="618"/>
      <c r="G262" s="618"/>
      <c r="H262" s="618"/>
      <c r="I262" s="677"/>
      <c r="J262" s="678"/>
      <c r="K262" s="679"/>
      <c r="L262" s="680"/>
      <c r="M262" s="681"/>
      <c r="N262" s="682"/>
      <c r="O262" s="680"/>
      <c r="P262" s="681"/>
      <c r="Q262" s="682"/>
      <c r="R262" s="680"/>
      <c r="S262" s="681"/>
      <c r="T262" s="682"/>
      <c r="U262" s="680"/>
      <c r="V262" s="681"/>
      <c r="W262" s="682"/>
    </row>
    <row r="263" spans="2:25" ht="16.5" customHeight="1">
      <c r="D263" s="231" t="s">
        <v>908</v>
      </c>
      <c r="E263" s="450"/>
      <c r="F263" s="451"/>
      <c r="G263" s="451"/>
      <c r="H263" s="451"/>
      <c r="I263" s="683"/>
      <c r="J263" s="684"/>
      <c r="K263" s="685"/>
      <c r="L263" s="686"/>
      <c r="M263" s="687"/>
      <c r="N263" s="685"/>
      <c r="O263" s="686"/>
      <c r="P263" s="687"/>
      <c r="Q263" s="685"/>
      <c r="R263" s="686"/>
      <c r="S263" s="687"/>
      <c r="T263" s="685"/>
      <c r="U263" s="686"/>
      <c r="V263" s="687"/>
      <c r="W263" s="685"/>
    </row>
    <row r="264" spans="2:25" ht="16.5" customHeight="1">
      <c r="D264" s="461" t="s">
        <v>74</v>
      </c>
      <c r="E264" s="599"/>
      <c r="F264" s="609"/>
      <c r="G264" s="609"/>
      <c r="H264" s="609"/>
      <c r="I264" s="1124"/>
      <c r="J264" s="1125"/>
      <c r="K264" s="1126"/>
      <c r="L264" s="1119"/>
      <c r="M264" s="1120"/>
      <c r="N264" s="1121"/>
      <c r="O264" s="1119"/>
      <c r="P264" s="1120"/>
      <c r="Q264" s="1121"/>
      <c r="R264" s="1119"/>
      <c r="S264" s="1120"/>
      <c r="T264" s="1121"/>
      <c r="U264" s="1119"/>
      <c r="V264" s="1120"/>
      <c r="W264" s="1121"/>
    </row>
    <row r="265" spans="2:25" ht="16.5" customHeight="1">
      <c r="D265" s="599" t="s">
        <v>929</v>
      </c>
      <c r="E265" s="609"/>
      <c r="F265" s="609"/>
      <c r="G265" s="609"/>
      <c r="H265" s="610"/>
      <c r="I265" s="1163"/>
      <c r="J265" s="1163"/>
      <c r="K265" s="1163"/>
      <c r="L265" s="1164"/>
      <c r="M265" s="1164"/>
      <c r="N265" s="1164"/>
      <c r="O265" s="1164"/>
      <c r="P265" s="1164"/>
      <c r="Q265" s="1164"/>
      <c r="R265" s="1164"/>
      <c r="S265" s="1164"/>
      <c r="T265" s="1164"/>
      <c r="U265" s="1164"/>
      <c r="V265" s="1164"/>
      <c r="W265" s="1164"/>
    </row>
    <row r="266" spans="2:25" ht="16.5" customHeight="1">
      <c r="E266" s="88" t="s">
        <v>1058</v>
      </c>
    </row>
    <row r="267" spans="2:25" ht="16.5" customHeight="1">
      <c r="E267" s="88" t="s">
        <v>904</v>
      </c>
    </row>
    <row r="268" spans="2:25" ht="9.5" customHeight="1"/>
    <row r="269" spans="2:25" ht="16.5" customHeight="1">
      <c r="B269" s="362" t="s">
        <v>1255</v>
      </c>
    </row>
    <row r="270" spans="2:25" ht="16.5" customHeight="1">
      <c r="C270" s="89" t="s">
        <v>1477</v>
      </c>
    </row>
    <row r="271" spans="2:25" ht="16.5" customHeight="1" thickBot="1">
      <c r="D271" s="1236" t="s">
        <v>1881</v>
      </c>
      <c r="E271" s="1237"/>
      <c r="F271" s="1237"/>
      <c r="G271" s="1237"/>
      <c r="H271" s="1237"/>
      <c r="I271" s="1237"/>
      <c r="J271" s="1237"/>
      <c r="K271" s="1237"/>
      <c r="L271" s="1237"/>
      <c r="M271" s="1238"/>
      <c r="N271" s="462" t="s">
        <v>92</v>
      </c>
      <c r="O271" s="688"/>
      <c r="P271" s="645"/>
      <c r="Q271" s="601" t="s">
        <v>91</v>
      </c>
      <c r="R271" s="689"/>
      <c r="S271" s="1246" t="s">
        <v>910</v>
      </c>
      <c r="T271" s="1247"/>
      <c r="U271" s="1248"/>
    </row>
    <row r="272" spans="2:25" ht="16.5" customHeight="1" thickTop="1">
      <c r="D272" s="1239"/>
      <c r="E272" s="1240"/>
      <c r="F272" s="1240"/>
      <c r="G272" s="1240"/>
      <c r="H272" s="1240"/>
      <c r="I272" s="1240"/>
      <c r="J272" s="1240"/>
      <c r="K272" s="1240"/>
      <c r="L272" s="1240"/>
      <c r="M272" s="1241"/>
      <c r="N272" s="464" t="s">
        <v>93</v>
      </c>
      <c r="O272" s="690"/>
      <c r="P272" s="691"/>
      <c r="Q272" s="691"/>
      <c r="R272" s="664"/>
      <c r="S272" s="1249"/>
      <c r="T272" s="1250"/>
      <c r="U272" s="1251"/>
    </row>
    <row r="273" spans="2:24" ht="16.5" customHeight="1">
      <c r="D273" s="1239"/>
      <c r="E273" s="1240"/>
      <c r="F273" s="1240"/>
      <c r="G273" s="1240"/>
      <c r="H273" s="1240"/>
      <c r="I273" s="1240"/>
      <c r="J273" s="1240"/>
      <c r="K273" s="1240"/>
      <c r="L273" s="1240"/>
      <c r="M273" s="1241"/>
      <c r="N273" s="466" t="s">
        <v>94</v>
      </c>
      <c r="O273" s="692"/>
      <c r="P273" s="693"/>
      <c r="Q273" s="693"/>
      <c r="R273" s="693"/>
      <c r="S273" s="1252"/>
      <c r="T273" s="1253"/>
      <c r="U273" s="1254"/>
    </row>
    <row r="274" spans="2:24" ht="16.5" customHeight="1">
      <c r="D274" s="1239"/>
      <c r="E274" s="1240"/>
      <c r="F274" s="1240"/>
      <c r="G274" s="1240"/>
      <c r="H274" s="1240"/>
      <c r="I274" s="1240"/>
      <c r="J274" s="1240"/>
      <c r="K274" s="1240"/>
      <c r="L274" s="1240"/>
      <c r="M274" s="1241"/>
      <c r="N274" s="466" t="s">
        <v>95</v>
      </c>
      <c r="O274" s="692"/>
      <c r="P274" s="694"/>
      <c r="Q274" s="694"/>
      <c r="R274" s="694"/>
      <c r="S274" s="1153"/>
      <c r="T274" s="1154"/>
      <c r="U274" s="1155"/>
    </row>
    <row r="275" spans="2:24" ht="16.5" customHeight="1">
      <c r="D275" s="1239"/>
      <c r="E275" s="1240"/>
      <c r="F275" s="1240"/>
      <c r="G275" s="1240"/>
      <c r="H275" s="1240"/>
      <c r="I275" s="1240"/>
      <c r="J275" s="1240"/>
      <c r="K275" s="1240"/>
      <c r="L275" s="1240"/>
      <c r="M275" s="1241"/>
      <c r="N275" s="450" t="s">
        <v>96</v>
      </c>
      <c r="O275" s="451"/>
      <c r="P275" s="694"/>
      <c r="Q275" s="694"/>
      <c r="R275" s="694"/>
      <c r="S275" s="1153"/>
      <c r="T275" s="1154"/>
      <c r="U275" s="1155"/>
    </row>
    <row r="276" spans="2:24" ht="16.5" customHeight="1">
      <c r="D276" s="1239"/>
      <c r="E276" s="1240"/>
      <c r="F276" s="1240"/>
      <c r="G276" s="1240"/>
      <c r="H276" s="1240"/>
      <c r="I276" s="1240"/>
      <c r="J276" s="1240"/>
      <c r="K276" s="1240"/>
      <c r="L276" s="1240"/>
      <c r="M276" s="1241"/>
      <c r="N276" s="450" t="s">
        <v>1511</v>
      </c>
      <c r="O276" s="451"/>
      <c r="P276" s="694"/>
      <c r="Q276" s="694"/>
      <c r="R276" s="694"/>
      <c r="S276" s="1153"/>
      <c r="T276" s="1154"/>
      <c r="U276" s="1155"/>
    </row>
    <row r="277" spans="2:24" ht="16.5" customHeight="1">
      <c r="D277" s="1242"/>
      <c r="E277" s="1243"/>
      <c r="F277" s="1243"/>
      <c r="G277" s="1243"/>
      <c r="H277" s="1243"/>
      <c r="I277" s="1243"/>
      <c r="J277" s="1243"/>
      <c r="K277" s="1243"/>
      <c r="L277" s="1243"/>
      <c r="M277" s="1244"/>
      <c r="N277" s="450" t="s">
        <v>1512</v>
      </c>
      <c r="O277" s="451"/>
      <c r="P277" s="665"/>
      <c r="Q277" s="665"/>
      <c r="R277" s="695"/>
      <c r="S277" s="1255"/>
      <c r="T277" s="1256"/>
      <c r="U277" s="1257"/>
    </row>
    <row r="278" spans="2:24" ht="16.5" customHeight="1">
      <c r="E278" s="88" t="s">
        <v>1057</v>
      </c>
    </row>
    <row r="279" spans="2:24" ht="16.5" customHeight="1">
      <c r="E279" s="88" t="s">
        <v>1478</v>
      </c>
    </row>
    <row r="280" spans="2:24" ht="16" customHeight="1">
      <c r="P280" s="1144" t="s">
        <v>33</v>
      </c>
      <c r="Q280" s="1144"/>
      <c r="R280" s="1144"/>
      <c r="S280" s="851">
        <f>$Q$8</f>
        <v>0</v>
      </c>
      <c r="T280" s="851"/>
      <c r="U280" s="851"/>
      <c r="V280" s="851"/>
      <c r="W280" s="851"/>
      <c r="X280" s="851"/>
    </row>
    <row r="281" spans="2:24" ht="16.5" customHeight="1">
      <c r="B281" s="362" t="s">
        <v>911</v>
      </c>
    </row>
    <row r="282" spans="2:24" ht="16.5" customHeight="1">
      <c r="C282" s="89" t="s">
        <v>1544</v>
      </c>
    </row>
    <row r="283" spans="2:24" ht="28" customHeight="1">
      <c r="D283" s="1070"/>
      <c r="E283" s="1070"/>
      <c r="F283" s="1070"/>
      <c r="G283" s="920" t="s">
        <v>1649</v>
      </c>
      <c r="H283" s="921"/>
      <c r="I283" s="921"/>
      <c r="J283" s="921"/>
      <c r="K283" s="921"/>
      <c r="L283" s="921"/>
      <c r="M283" s="922"/>
      <c r="N283" s="923" t="s">
        <v>99</v>
      </c>
      <c r="O283" s="924"/>
      <c r="P283" s="923" t="s">
        <v>100</v>
      </c>
      <c r="Q283" s="924"/>
      <c r="R283" s="923" t="s">
        <v>101</v>
      </c>
      <c r="S283" s="925"/>
      <c r="T283" s="924"/>
    </row>
    <row r="284" spans="2:24" ht="16.5" customHeight="1">
      <c r="D284" s="1070" t="s">
        <v>97</v>
      </c>
      <c r="E284" s="1070"/>
      <c r="F284" s="1074"/>
      <c r="G284" s="645"/>
      <c r="H284" s="645"/>
      <c r="I284" s="388" t="s">
        <v>21</v>
      </c>
      <c r="J284" s="645"/>
      <c r="K284" s="696" t="s">
        <v>98</v>
      </c>
      <c r="L284" s="645"/>
      <c r="M284" s="697" t="s">
        <v>23</v>
      </c>
      <c r="N284" s="791"/>
      <c r="O284" s="792"/>
      <c r="P284" s="791"/>
      <c r="Q284" s="792"/>
      <c r="R284" s="791"/>
      <c r="S284" s="850"/>
      <c r="T284" s="792"/>
    </row>
    <row r="285" spans="2:24" ht="16.5" customHeight="1">
      <c r="E285" s="88" t="s">
        <v>102</v>
      </c>
    </row>
    <row r="286" spans="2:24" ht="16.5" customHeight="1">
      <c r="E286" s="88" t="s">
        <v>1545</v>
      </c>
    </row>
    <row r="287" spans="2:24" ht="16.5" customHeight="1">
      <c r="E287" s="88" t="s">
        <v>1546</v>
      </c>
    </row>
    <row r="288" spans="2:24" ht="16.5" customHeight="1">
      <c r="E288" s="88"/>
      <c r="F288" s="88" t="s">
        <v>912</v>
      </c>
    </row>
    <row r="289" spans="3:25" ht="10" customHeight="1"/>
    <row r="290" spans="3:25" ht="16.5" customHeight="1">
      <c r="C290" s="89" t="s">
        <v>930</v>
      </c>
    </row>
    <row r="291" spans="3:25" ht="18" customHeight="1">
      <c r="C291" s="89"/>
      <c r="D291" s="599" t="s">
        <v>269</v>
      </c>
      <c r="E291" s="609"/>
      <c r="F291" s="609"/>
      <c r="G291" s="609"/>
      <c r="H291" s="427"/>
      <c r="I291" s="823"/>
      <c r="J291" s="1217"/>
      <c r="K291" s="958"/>
      <c r="L291" s="984"/>
    </row>
    <row r="292" spans="3:25" ht="6.5" customHeight="1">
      <c r="C292" s="89"/>
      <c r="E292" s="88"/>
    </row>
    <row r="293" spans="3:25" ht="15.5" customHeight="1">
      <c r="D293" s="1025" t="s">
        <v>104</v>
      </c>
      <c r="E293" s="1026"/>
      <c r="F293" s="1027"/>
      <c r="G293" s="1025" t="s">
        <v>103</v>
      </c>
      <c r="H293" s="1026"/>
      <c r="I293" s="1027"/>
      <c r="J293" s="1037" t="s">
        <v>105</v>
      </c>
      <c r="K293" s="1038"/>
      <c r="L293" s="1038"/>
      <c r="M293" s="1038"/>
      <c r="N293" s="1038"/>
      <c r="O293" s="1038"/>
      <c r="P293" s="1039"/>
      <c r="Q293" s="1037" t="s">
        <v>107</v>
      </c>
      <c r="R293" s="1038"/>
      <c r="S293" s="1038"/>
      <c r="T293" s="1038"/>
      <c r="U293" s="1038"/>
      <c r="V293" s="1038"/>
      <c r="W293" s="1039"/>
      <c r="X293" s="1132" t="s">
        <v>914</v>
      </c>
      <c r="Y293" s="1133"/>
    </row>
    <row r="294" spans="3:25" ht="15.5" customHeight="1">
      <c r="D294" s="1028"/>
      <c r="E294" s="1029"/>
      <c r="F294" s="1030"/>
      <c r="G294" s="1034"/>
      <c r="H294" s="1035"/>
      <c r="I294" s="1036"/>
      <c r="J294" s="1040" t="s">
        <v>554</v>
      </c>
      <c r="K294" s="1041"/>
      <c r="L294" s="1041"/>
      <c r="M294" s="1041"/>
      <c r="N294" s="1041"/>
      <c r="O294" s="1041"/>
      <c r="P294" s="1042"/>
      <c r="Q294" s="1040" t="s">
        <v>552</v>
      </c>
      <c r="R294" s="1041"/>
      <c r="S294" s="1041"/>
      <c r="T294" s="1041"/>
      <c r="U294" s="1041"/>
      <c r="V294" s="1041"/>
      <c r="W294" s="1042"/>
      <c r="X294" s="1134"/>
      <c r="Y294" s="1135"/>
    </row>
    <row r="295" spans="3:25" ht="15.5" customHeight="1">
      <c r="D295" s="1031"/>
      <c r="E295" s="1032"/>
      <c r="F295" s="1033"/>
      <c r="G295" s="1043" t="s">
        <v>951</v>
      </c>
      <c r="H295" s="1044"/>
      <c r="I295" s="1045"/>
      <c r="J295" s="1046" t="s">
        <v>106</v>
      </c>
      <c r="K295" s="1047"/>
      <c r="L295" s="1048"/>
      <c r="M295" s="1047"/>
      <c r="N295" s="1048"/>
      <c r="O295" s="1047"/>
      <c r="P295" s="1049"/>
      <c r="Q295" s="1046" t="s">
        <v>553</v>
      </c>
      <c r="R295" s="1047"/>
      <c r="S295" s="1048"/>
      <c r="T295" s="1047"/>
      <c r="U295" s="1048"/>
      <c r="V295" s="1047"/>
      <c r="W295" s="1049"/>
      <c r="X295" s="1136"/>
      <c r="Y295" s="1137"/>
    </row>
    <row r="296" spans="3:25" ht="16.5" customHeight="1">
      <c r="D296" s="1010"/>
      <c r="E296" s="1011"/>
      <c r="F296" s="1011"/>
      <c r="G296" s="1010"/>
      <c r="H296" s="1011"/>
      <c r="I296" s="1011"/>
      <c r="J296" s="651"/>
      <c r="K296" s="651"/>
      <c r="L296" s="608" t="s">
        <v>21</v>
      </c>
      <c r="M296" s="651"/>
      <c r="N296" s="636" t="s">
        <v>22</v>
      </c>
      <c r="O296" s="651"/>
      <c r="P296" s="608" t="s">
        <v>23</v>
      </c>
      <c r="Q296" s="651"/>
      <c r="R296" s="651"/>
      <c r="S296" s="608" t="s">
        <v>21</v>
      </c>
      <c r="T296" s="651"/>
      <c r="U296" s="608" t="s">
        <v>22</v>
      </c>
      <c r="V296" s="651"/>
      <c r="W296" s="608" t="s">
        <v>23</v>
      </c>
      <c r="X296" s="1019"/>
      <c r="Y296" s="1020"/>
    </row>
    <row r="297" spans="3:25" ht="16.5" customHeight="1">
      <c r="D297" s="1012"/>
      <c r="E297" s="1013"/>
      <c r="F297" s="1013"/>
      <c r="G297" s="1016"/>
      <c r="H297" s="1017"/>
      <c r="I297" s="1018"/>
      <c r="J297" s="1050"/>
      <c r="K297" s="1051"/>
      <c r="L297" s="698"/>
      <c r="M297" s="329" t="s">
        <v>108</v>
      </c>
      <c r="N297" s="330"/>
      <c r="O297" s="1050"/>
      <c r="P297" s="1052"/>
      <c r="Q297" s="793"/>
      <c r="R297" s="794"/>
      <c r="S297" s="794"/>
      <c r="T297" s="794"/>
      <c r="U297" s="794"/>
      <c r="V297" s="794"/>
      <c r="W297" s="794"/>
      <c r="X297" s="1021"/>
      <c r="Y297" s="1022"/>
    </row>
    <row r="298" spans="3:25" ht="16.5" customHeight="1">
      <c r="D298" s="1014"/>
      <c r="E298" s="1015"/>
      <c r="F298" s="1015"/>
      <c r="G298" s="999"/>
      <c r="H298" s="1000"/>
      <c r="I298" s="1001"/>
      <c r="J298" s="997"/>
      <c r="K298" s="794"/>
      <c r="L298" s="794"/>
      <c r="M298" s="794"/>
      <c r="N298" s="794"/>
      <c r="O298" s="794"/>
      <c r="P298" s="996"/>
      <c r="Q298" s="651"/>
      <c r="R298" s="699"/>
      <c r="S298" s="608" t="s">
        <v>21</v>
      </c>
      <c r="T298" s="699"/>
      <c r="U298" s="608" t="s">
        <v>22</v>
      </c>
      <c r="V298" s="699"/>
      <c r="W298" s="608" t="s">
        <v>23</v>
      </c>
      <c r="X298" s="1023"/>
      <c r="Y298" s="1024"/>
    </row>
    <row r="299" spans="3:25" ht="16.5" customHeight="1">
      <c r="D299" s="1010"/>
      <c r="E299" s="1011"/>
      <c r="F299" s="1011"/>
      <c r="G299" s="1010"/>
      <c r="H299" s="1011"/>
      <c r="I299" s="1011"/>
      <c r="J299" s="651"/>
      <c r="K299" s="699"/>
      <c r="L299" s="608" t="s">
        <v>21</v>
      </c>
      <c r="M299" s="676"/>
      <c r="N299" s="636" t="s">
        <v>22</v>
      </c>
      <c r="O299" s="699"/>
      <c r="P299" s="608" t="s">
        <v>23</v>
      </c>
      <c r="Q299" s="651"/>
      <c r="R299" s="700"/>
      <c r="S299" s="621" t="s">
        <v>21</v>
      </c>
      <c r="T299" s="700"/>
      <c r="U299" s="621" t="s">
        <v>22</v>
      </c>
      <c r="V299" s="700"/>
      <c r="W299" s="621" t="s">
        <v>23</v>
      </c>
      <c r="X299" s="1019"/>
      <c r="Y299" s="1020"/>
    </row>
    <row r="300" spans="3:25" ht="16.5" customHeight="1">
      <c r="D300" s="1012"/>
      <c r="E300" s="1013"/>
      <c r="F300" s="1013"/>
      <c r="G300" s="1016"/>
      <c r="H300" s="1017"/>
      <c r="I300" s="1018"/>
      <c r="J300" s="793"/>
      <c r="K300" s="996"/>
      <c r="L300" s="698"/>
      <c r="M300" s="329" t="s">
        <v>108</v>
      </c>
      <c r="N300" s="330"/>
      <c r="O300" s="997"/>
      <c r="P300" s="998"/>
      <c r="Q300" s="793"/>
      <c r="R300" s="794"/>
      <c r="S300" s="794"/>
      <c r="T300" s="794"/>
      <c r="U300" s="794"/>
      <c r="V300" s="794"/>
      <c r="W300" s="794"/>
      <c r="X300" s="1021"/>
      <c r="Y300" s="1022"/>
    </row>
    <row r="301" spans="3:25" ht="16.5" customHeight="1">
      <c r="D301" s="1014"/>
      <c r="E301" s="1015"/>
      <c r="F301" s="1015"/>
      <c r="G301" s="999"/>
      <c r="H301" s="1000"/>
      <c r="I301" s="1001"/>
      <c r="J301" s="793"/>
      <c r="K301" s="794"/>
      <c r="L301" s="794"/>
      <c r="M301" s="794"/>
      <c r="N301" s="794"/>
      <c r="O301" s="794"/>
      <c r="P301" s="996"/>
      <c r="Q301" s="651"/>
      <c r="R301" s="651"/>
      <c r="S301" s="635" t="s">
        <v>21</v>
      </c>
      <c r="T301" s="651"/>
      <c r="U301" s="635" t="s">
        <v>22</v>
      </c>
      <c r="V301" s="651"/>
      <c r="W301" s="635" t="s">
        <v>23</v>
      </c>
      <c r="X301" s="1023"/>
      <c r="Y301" s="1024"/>
    </row>
    <row r="302" spans="3:25" ht="16.5" customHeight="1">
      <c r="D302" s="1010"/>
      <c r="E302" s="1011"/>
      <c r="F302" s="1011"/>
      <c r="G302" s="1010"/>
      <c r="H302" s="1011"/>
      <c r="I302" s="1011"/>
      <c r="J302" s="651"/>
      <c r="K302" s="699"/>
      <c r="L302" s="608" t="s">
        <v>21</v>
      </c>
      <c r="M302" s="676"/>
      <c r="N302" s="636" t="s">
        <v>22</v>
      </c>
      <c r="O302" s="699"/>
      <c r="P302" s="608" t="s">
        <v>23</v>
      </c>
      <c r="Q302" s="651"/>
      <c r="R302" s="700"/>
      <c r="S302" s="621" t="s">
        <v>21</v>
      </c>
      <c r="T302" s="700"/>
      <c r="U302" s="621" t="s">
        <v>22</v>
      </c>
      <c r="V302" s="700"/>
      <c r="W302" s="621" t="s">
        <v>23</v>
      </c>
      <c r="X302" s="1019"/>
      <c r="Y302" s="1020"/>
    </row>
    <row r="303" spans="3:25" ht="16.5" customHeight="1">
      <c r="D303" s="1012"/>
      <c r="E303" s="1013"/>
      <c r="F303" s="1013"/>
      <c r="G303" s="1016"/>
      <c r="H303" s="1017"/>
      <c r="I303" s="1018"/>
      <c r="J303" s="793"/>
      <c r="K303" s="996"/>
      <c r="L303" s="698"/>
      <c r="M303" s="329" t="s">
        <v>108</v>
      </c>
      <c r="N303" s="330"/>
      <c r="O303" s="997"/>
      <c r="P303" s="998"/>
      <c r="Q303" s="793"/>
      <c r="R303" s="794"/>
      <c r="S303" s="794"/>
      <c r="T303" s="794"/>
      <c r="U303" s="794"/>
      <c r="V303" s="794"/>
      <c r="W303" s="794"/>
      <c r="X303" s="1021"/>
      <c r="Y303" s="1022"/>
    </row>
    <row r="304" spans="3:25" ht="16.5" customHeight="1">
      <c r="D304" s="1014"/>
      <c r="E304" s="1015"/>
      <c r="F304" s="1015"/>
      <c r="G304" s="999"/>
      <c r="H304" s="1000"/>
      <c r="I304" s="1001"/>
      <c r="J304" s="793"/>
      <c r="K304" s="794"/>
      <c r="L304" s="794"/>
      <c r="M304" s="794"/>
      <c r="N304" s="794"/>
      <c r="O304" s="794"/>
      <c r="P304" s="996"/>
      <c r="Q304" s="651"/>
      <c r="R304" s="651"/>
      <c r="S304" s="635" t="s">
        <v>21</v>
      </c>
      <c r="T304" s="651"/>
      <c r="U304" s="635" t="s">
        <v>22</v>
      </c>
      <c r="V304" s="651"/>
      <c r="W304" s="635" t="s">
        <v>23</v>
      </c>
      <c r="X304" s="1023"/>
      <c r="Y304" s="1024"/>
    </row>
    <row r="305" spans="3:25" ht="16.5" customHeight="1">
      <c r="D305" s="1010"/>
      <c r="E305" s="1011"/>
      <c r="F305" s="1011"/>
      <c r="G305" s="1010"/>
      <c r="H305" s="1011"/>
      <c r="I305" s="1011"/>
      <c r="J305" s="651"/>
      <c r="K305" s="699"/>
      <c r="L305" s="608" t="s">
        <v>21</v>
      </c>
      <c r="M305" s="676"/>
      <c r="N305" s="636" t="s">
        <v>22</v>
      </c>
      <c r="O305" s="699"/>
      <c r="P305" s="608" t="s">
        <v>23</v>
      </c>
      <c r="Q305" s="651"/>
      <c r="R305" s="700"/>
      <c r="S305" s="621" t="s">
        <v>21</v>
      </c>
      <c r="T305" s="700"/>
      <c r="U305" s="621" t="s">
        <v>22</v>
      </c>
      <c r="V305" s="700"/>
      <c r="W305" s="621" t="s">
        <v>23</v>
      </c>
      <c r="X305" s="1019"/>
      <c r="Y305" s="1020"/>
    </row>
    <row r="306" spans="3:25" ht="16.5" customHeight="1">
      <c r="D306" s="1012"/>
      <c r="E306" s="1013"/>
      <c r="F306" s="1013"/>
      <c r="G306" s="1016"/>
      <c r="H306" s="1017"/>
      <c r="I306" s="1018"/>
      <c r="J306" s="793"/>
      <c r="K306" s="996"/>
      <c r="L306" s="698"/>
      <c r="M306" s="329" t="s">
        <v>108</v>
      </c>
      <c r="N306" s="330"/>
      <c r="O306" s="997"/>
      <c r="P306" s="998"/>
      <c r="Q306" s="793"/>
      <c r="R306" s="794"/>
      <c r="S306" s="794"/>
      <c r="T306" s="794"/>
      <c r="U306" s="794"/>
      <c r="V306" s="794"/>
      <c r="W306" s="794"/>
      <c r="X306" s="1021"/>
      <c r="Y306" s="1022"/>
    </row>
    <row r="307" spans="3:25" ht="16.5" customHeight="1">
      <c r="D307" s="1014"/>
      <c r="E307" s="1015"/>
      <c r="F307" s="1015"/>
      <c r="G307" s="999"/>
      <c r="H307" s="1000"/>
      <c r="I307" s="1001"/>
      <c r="J307" s="793"/>
      <c r="K307" s="794"/>
      <c r="L307" s="794"/>
      <c r="M307" s="794"/>
      <c r="N307" s="794"/>
      <c r="O307" s="794"/>
      <c r="P307" s="996"/>
      <c r="Q307" s="651"/>
      <c r="R307" s="651"/>
      <c r="S307" s="635" t="s">
        <v>21</v>
      </c>
      <c r="T307" s="651"/>
      <c r="U307" s="635" t="s">
        <v>22</v>
      </c>
      <c r="V307" s="651"/>
      <c r="W307" s="635" t="s">
        <v>23</v>
      </c>
      <c r="X307" s="1023"/>
      <c r="Y307" s="1024"/>
    </row>
    <row r="308" spans="3:25" ht="16.5" customHeight="1">
      <c r="D308" s="1010"/>
      <c r="E308" s="1011"/>
      <c r="F308" s="1011"/>
      <c r="G308" s="1010"/>
      <c r="H308" s="1011"/>
      <c r="I308" s="1011"/>
      <c r="J308" s="651"/>
      <c r="K308" s="699"/>
      <c r="L308" s="608" t="s">
        <v>21</v>
      </c>
      <c r="M308" s="676"/>
      <c r="N308" s="636" t="s">
        <v>22</v>
      </c>
      <c r="O308" s="699"/>
      <c r="P308" s="608" t="s">
        <v>23</v>
      </c>
      <c r="Q308" s="651"/>
      <c r="R308" s="700"/>
      <c r="S308" s="621" t="s">
        <v>21</v>
      </c>
      <c r="T308" s="700"/>
      <c r="U308" s="621" t="s">
        <v>22</v>
      </c>
      <c r="V308" s="700"/>
      <c r="W308" s="621" t="s">
        <v>23</v>
      </c>
      <c r="X308" s="1019"/>
      <c r="Y308" s="1020"/>
    </row>
    <row r="309" spans="3:25" ht="16.5" customHeight="1">
      <c r="D309" s="1012"/>
      <c r="E309" s="1013"/>
      <c r="F309" s="1013"/>
      <c r="G309" s="1016"/>
      <c r="H309" s="1017"/>
      <c r="I309" s="1018"/>
      <c r="J309" s="793"/>
      <c r="K309" s="996"/>
      <c r="L309" s="698"/>
      <c r="M309" s="329" t="s">
        <v>108</v>
      </c>
      <c r="N309" s="330"/>
      <c r="O309" s="997"/>
      <c r="P309" s="998"/>
      <c r="Q309" s="793"/>
      <c r="R309" s="794"/>
      <c r="S309" s="794"/>
      <c r="T309" s="794"/>
      <c r="U309" s="794"/>
      <c r="V309" s="794"/>
      <c r="W309" s="794"/>
      <c r="X309" s="1021"/>
      <c r="Y309" s="1022"/>
    </row>
    <row r="310" spans="3:25" ht="16.5" customHeight="1">
      <c r="D310" s="1014"/>
      <c r="E310" s="1015"/>
      <c r="F310" s="1015"/>
      <c r="G310" s="999"/>
      <c r="H310" s="1000"/>
      <c r="I310" s="1001"/>
      <c r="J310" s="793"/>
      <c r="K310" s="794"/>
      <c r="L310" s="794"/>
      <c r="M310" s="794"/>
      <c r="N310" s="794"/>
      <c r="O310" s="794"/>
      <c r="P310" s="996"/>
      <c r="Q310" s="651"/>
      <c r="R310" s="651"/>
      <c r="S310" s="635" t="s">
        <v>21</v>
      </c>
      <c r="T310" s="651"/>
      <c r="U310" s="635" t="s">
        <v>22</v>
      </c>
      <c r="V310" s="651"/>
      <c r="W310" s="635" t="s">
        <v>23</v>
      </c>
      <c r="X310" s="1023"/>
      <c r="Y310" s="1024"/>
    </row>
    <row r="311" spans="3:25" ht="16.5" customHeight="1">
      <c r="E311" s="88" t="s">
        <v>1006</v>
      </c>
      <c r="F311" s="88"/>
    </row>
    <row r="312" spans="3:25" ht="16.5" customHeight="1">
      <c r="E312" s="88" t="s">
        <v>915</v>
      </c>
      <c r="F312" s="88"/>
    </row>
    <row r="313" spans="3:25" ht="16.5" customHeight="1">
      <c r="E313" s="88" t="s">
        <v>559</v>
      </c>
      <c r="F313" s="88"/>
    </row>
    <row r="314" spans="3:25" ht="16.5" customHeight="1">
      <c r="E314" s="88" t="s">
        <v>560</v>
      </c>
      <c r="F314" s="88"/>
    </row>
    <row r="315" spans="3:25" ht="9.5" customHeight="1"/>
    <row r="316" spans="3:25" ht="16.5" customHeight="1">
      <c r="C316" s="89" t="s">
        <v>1418</v>
      </c>
    </row>
    <row r="317" spans="3:25" ht="16.5" customHeight="1">
      <c r="D317" s="608" t="s">
        <v>1574</v>
      </c>
    </row>
    <row r="318" spans="3:25" ht="16.5" customHeight="1">
      <c r="D318" s="1245"/>
      <c r="E318" s="911"/>
      <c r="F318" s="911"/>
      <c r="G318" s="1063" t="s">
        <v>1056</v>
      </c>
      <c r="H318" s="1063"/>
      <c r="I318" s="1063"/>
      <c r="J318" s="822" t="s">
        <v>890</v>
      </c>
      <c r="K318" s="822"/>
      <c r="L318" s="822"/>
      <c r="M318" s="701"/>
    </row>
    <row r="319" spans="3:25" ht="18.5" customHeight="1">
      <c r="D319" s="880" t="s">
        <v>1572</v>
      </c>
      <c r="E319" s="936"/>
      <c r="F319" s="936"/>
      <c r="G319" s="823"/>
      <c r="H319" s="824"/>
      <c r="I319" s="825"/>
      <c r="J319" s="823"/>
      <c r="K319" s="824"/>
      <c r="L319" s="825"/>
      <c r="M319" s="701"/>
    </row>
    <row r="320" spans="3:25" ht="16.5" customHeight="1">
      <c r="E320" s="88" t="s">
        <v>1573</v>
      </c>
    </row>
    <row r="321" spans="3:25" ht="16.5" customHeight="1">
      <c r="E321" s="1064" t="s">
        <v>1697</v>
      </c>
      <c r="F321" s="1064"/>
      <c r="G321" s="1064"/>
      <c r="H321" s="1064"/>
      <c r="I321" s="1064"/>
      <c r="J321" s="1064"/>
      <c r="K321" s="1064"/>
      <c r="L321" s="1064"/>
      <c r="M321" s="1064"/>
      <c r="N321" s="1064"/>
      <c r="O321" s="1064"/>
      <c r="P321" s="1064"/>
      <c r="Q321" s="1064"/>
      <c r="R321" s="1064"/>
      <c r="S321" s="1064"/>
      <c r="T321" s="1064"/>
      <c r="U321" s="1064"/>
      <c r="V321" s="1064"/>
      <c r="W321" s="1064"/>
      <c r="X321" s="1064"/>
      <c r="Y321" s="1064"/>
    </row>
    <row r="322" spans="3:25" ht="8" customHeight="1"/>
    <row r="323" spans="3:25" ht="16.5" customHeight="1">
      <c r="D323" s="608" t="s">
        <v>1547</v>
      </c>
    </row>
    <row r="324" spans="3:25" ht="16.5" customHeight="1">
      <c r="D324" s="911"/>
      <c r="E324" s="911"/>
      <c r="F324" s="911"/>
      <c r="G324" s="857" t="s">
        <v>111</v>
      </c>
      <c r="H324" s="857"/>
      <c r="I324" s="857"/>
      <c r="J324" s="822" t="s">
        <v>116</v>
      </c>
      <c r="K324" s="822"/>
      <c r="L324" s="822"/>
      <c r="M324" s="822"/>
      <c r="N324" s="822"/>
      <c r="O324" s="822"/>
      <c r="P324" s="822"/>
      <c r="Q324" s="822"/>
      <c r="R324" s="822"/>
      <c r="S324" s="822"/>
      <c r="T324" s="822"/>
      <c r="U324" s="822"/>
    </row>
    <row r="325" spans="3:25" ht="16.5" customHeight="1">
      <c r="D325" s="911"/>
      <c r="E325" s="911"/>
      <c r="F325" s="911"/>
      <c r="G325" s="1061" t="s">
        <v>112</v>
      </c>
      <c r="H325" s="1061"/>
      <c r="I325" s="1062"/>
      <c r="J325" s="857" t="s">
        <v>113</v>
      </c>
      <c r="K325" s="857"/>
      <c r="L325" s="857"/>
      <c r="M325" s="822"/>
      <c r="N325" s="822" t="s">
        <v>114</v>
      </c>
      <c r="O325" s="822"/>
      <c r="P325" s="822"/>
      <c r="Q325" s="822"/>
      <c r="R325" s="857" t="s">
        <v>115</v>
      </c>
      <c r="S325" s="857"/>
      <c r="T325" s="857"/>
      <c r="U325" s="822"/>
    </row>
    <row r="326" spans="3:25" ht="16.5" customHeight="1">
      <c r="D326" s="881" t="s">
        <v>109</v>
      </c>
      <c r="E326" s="881"/>
      <c r="F326" s="1007"/>
      <c r="G326" s="1008"/>
      <c r="H326" s="1009"/>
      <c r="I326" s="605" t="s">
        <v>49</v>
      </c>
      <c r="J326" s="1004"/>
      <c r="K326" s="1005"/>
      <c r="L326" s="1006"/>
      <c r="M326" s="601" t="s">
        <v>118</v>
      </c>
      <c r="N326" s="1002"/>
      <c r="O326" s="1002"/>
      <c r="P326" s="1002"/>
      <c r="Q326" s="1003"/>
      <c r="R326" s="1004"/>
      <c r="S326" s="1005"/>
      <c r="T326" s="1006"/>
      <c r="U326" s="601" t="s">
        <v>118</v>
      </c>
    </row>
    <row r="327" spans="3:25" ht="16.5" customHeight="1">
      <c r="D327" s="881" t="s">
        <v>110</v>
      </c>
      <c r="E327" s="881"/>
      <c r="F327" s="1007"/>
      <c r="G327" s="1008"/>
      <c r="H327" s="1009"/>
      <c r="I327" s="601" t="s">
        <v>49</v>
      </c>
      <c r="J327" s="1090"/>
      <c r="K327" s="1090"/>
      <c r="L327" s="1090"/>
      <c r="M327" s="1003"/>
      <c r="N327" s="1004"/>
      <c r="O327" s="1005"/>
      <c r="P327" s="1006"/>
      <c r="Q327" s="601" t="s">
        <v>118</v>
      </c>
      <c r="R327" s="1004"/>
      <c r="S327" s="1005"/>
      <c r="T327" s="1006"/>
      <c r="U327" s="601" t="s">
        <v>118</v>
      </c>
    </row>
    <row r="328" spans="3:25" ht="16.5" customHeight="1">
      <c r="E328" s="88" t="s">
        <v>916</v>
      </c>
    </row>
    <row r="329" spans="3:25" ht="16.5" customHeight="1">
      <c r="E329" s="88" t="s">
        <v>1882</v>
      </c>
    </row>
    <row r="330" spans="3:25" ht="8" customHeight="1">
      <c r="E330" s="88"/>
    </row>
    <row r="331" spans="3:25" ht="16.5" customHeight="1">
      <c r="C331" s="89" t="s">
        <v>1682</v>
      </c>
    </row>
    <row r="332" spans="3:25" ht="16.5" customHeight="1">
      <c r="D332" s="880" t="s">
        <v>345</v>
      </c>
      <c r="E332" s="880"/>
      <c r="F332" s="946" t="s">
        <v>346</v>
      </c>
      <c r="G332" s="947"/>
      <c r="H332" s="947"/>
      <c r="I332" s="947"/>
      <c r="J332" s="947"/>
      <c r="K332" s="947"/>
      <c r="L332" s="948"/>
      <c r="M332" s="949" t="s">
        <v>347</v>
      </c>
      <c r="N332" s="949"/>
      <c r="O332" s="949"/>
      <c r="P332" s="949"/>
    </row>
    <row r="333" spans="3:25" ht="24.5" customHeight="1">
      <c r="D333" s="913"/>
      <c r="E333" s="914"/>
      <c r="F333" s="833"/>
      <c r="G333" s="834"/>
      <c r="H333" s="834"/>
      <c r="I333" s="834"/>
      <c r="J333" s="834"/>
      <c r="K333" s="834"/>
      <c r="L333" s="835"/>
      <c r="M333" s="836"/>
      <c r="N333" s="837"/>
      <c r="O333" s="837"/>
      <c r="P333" s="838"/>
    </row>
    <row r="334" spans="3:25" ht="16.5" customHeight="1">
      <c r="E334" s="88" t="s">
        <v>348</v>
      </c>
    </row>
    <row r="335" spans="3:25" ht="9.5" customHeight="1"/>
    <row r="336" spans="3:25" ht="16" customHeight="1">
      <c r="P336" s="1144" t="s">
        <v>33</v>
      </c>
      <c r="Q336" s="1144"/>
      <c r="R336" s="1144"/>
      <c r="S336" s="851">
        <f>$Q$8</f>
        <v>0</v>
      </c>
      <c r="T336" s="851"/>
      <c r="U336" s="851"/>
      <c r="V336" s="851"/>
      <c r="W336" s="851"/>
      <c r="X336" s="851"/>
    </row>
    <row r="337" spans="3:24" ht="16.5" customHeight="1">
      <c r="C337" s="89" t="s">
        <v>931</v>
      </c>
    </row>
    <row r="338" spans="3:24" ht="16.5" customHeight="1">
      <c r="D338" s="599" t="s">
        <v>123</v>
      </c>
      <c r="E338" s="609"/>
      <c r="F338" s="609"/>
      <c r="G338" s="609"/>
      <c r="H338" s="427"/>
      <c r="I338" s="427"/>
      <c r="J338" s="427"/>
      <c r="K338" s="427"/>
      <c r="L338" s="428"/>
      <c r="M338" s="889"/>
      <c r="N338" s="1065"/>
      <c r="O338" s="1066"/>
      <c r="P338" s="1066"/>
      <c r="Q338" s="1066"/>
      <c r="R338" s="1067"/>
      <c r="S338" s="332"/>
    </row>
    <row r="339" spans="3:24" ht="30" customHeight="1">
      <c r="D339" s="801" t="s">
        <v>1008</v>
      </c>
      <c r="E339" s="817"/>
      <c r="F339" s="817"/>
      <c r="G339" s="817"/>
      <c r="H339" s="817"/>
      <c r="I339" s="599" t="s">
        <v>932</v>
      </c>
      <c r="J339" s="609"/>
      <c r="K339" s="609"/>
      <c r="L339" s="91"/>
      <c r="M339" s="1093"/>
      <c r="N339" s="1094"/>
      <c r="O339" s="1095"/>
      <c r="P339" s="1095"/>
      <c r="Q339" s="1095"/>
      <c r="R339" s="1095"/>
      <c r="S339" s="1096"/>
      <c r="T339" s="1096"/>
      <c r="U339" s="1096"/>
      <c r="V339" s="1096"/>
      <c r="W339" s="1096"/>
      <c r="X339" s="1097"/>
    </row>
    <row r="340" spans="3:24" ht="16.5" customHeight="1">
      <c r="D340" s="803"/>
      <c r="E340" s="819"/>
      <c r="F340" s="819"/>
      <c r="G340" s="819"/>
      <c r="H340" s="819"/>
      <c r="I340" s="599" t="s">
        <v>270</v>
      </c>
      <c r="J340" s="609"/>
      <c r="K340" s="609"/>
      <c r="L340" s="675"/>
      <c r="M340" s="956"/>
      <c r="N340" s="957"/>
      <c r="O340" s="958"/>
      <c r="P340" s="958"/>
      <c r="Q340" s="958"/>
      <c r="R340" s="984"/>
      <c r="S340" s="625"/>
      <c r="T340" s="625"/>
      <c r="U340" s="625"/>
      <c r="V340" s="625"/>
      <c r="W340" s="626"/>
      <c r="X340" s="626"/>
    </row>
    <row r="341" spans="3:24" ht="30" customHeight="1">
      <c r="D341" s="1091"/>
      <c r="E341" s="820"/>
      <c r="F341" s="820"/>
      <c r="G341" s="820"/>
      <c r="H341" s="820"/>
      <c r="I341" s="978" t="s">
        <v>1295</v>
      </c>
      <c r="J341" s="1142"/>
      <c r="K341" s="1142"/>
      <c r="L341" s="1143"/>
      <c r="M341" s="1138"/>
      <c r="N341" s="1139"/>
      <c r="O341" s="1139"/>
      <c r="P341" s="1139"/>
      <c r="Q341" s="1139"/>
      <c r="R341" s="1139"/>
      <c r="S341" s="1139"/>
      <c r="T341" s="1139"/>
      <c r="U341" s="1139"/>
      <c r="V341" s="1139"/>
      <c r="W341" s="1140"/>
      <c r="X341" s="1141"/>
    </row>
    <row r="342" spans="3:24" ht="16.5" customHeight="1">
      <c r="E342" s="88" t="s">
        <v>918</v>
      </c>
    </row>
    <row r="343" spans="3:24" ht="10.5" customHeight="1"/>
    <row r="344" spans="3:24" ht="16.5" customHeight="1">
      <c r="C344" s="89" t="s">
        <v>124</v>
      </c>
    </row>
    <row r="345" spans="3:24" ht="17.5" customHeight="1">
      <c r="D345" s="608" t="s">
        <v>826</v>
      </c>
      <c r="E345" s="481" t="s">
        <v>1883</v>
      </c>
      <c r="F345" s="702"/>
      <c r="G345" s="702"/>
      <c r="H345" s="702"/>
      <c r="I345" s="703"/>
      <c r="J345" s="648" t="s">
        <v>677</v>
      </c>
      <c r="K345" s="1068" t="s">
        <v>920</v>
      </c>
      <c r="L345" s="1069"/>
    </row>
    <row r="346" spans="3:24" ht="14.5" customHeight="1"/>
    <row r="347" spans="3:24" ht="16.5" customHeight="1">
      <c r="D347" s="608" t="s">
        <v>827</v>
      </c>
      <c r="E347" s="481" t="s">
        <v>1884</v>
      </c>
      <c r="F347" s="702"/>
      <c r="G347" s="702"/>
      <c r="H347" s="702"/>
      <c r="I347" s="703"/>
      <c r="O347" s="1086" t="s">
        <v>919</v>
      </c>
      <c r="P347" s="1026"/>
      <c r="Q347" s="1026"/>
      <c r="R347" s="1026"/>
      <c r="S347" s="1026"/>
      <c r="T347" s="1026"/>
      <c r="U347" s="1027"/>
    </row>
    <row r="348" spans="3:24" ht="7" customHeight="1">
      <c r="O348" s="1087"/>
      <c r="P348" s="1088"/>
      <c r="Q348" s="1088"/>
      <c r="R348" s="1088"/>
      <c r="S348" s="1088"/>
      <c r="T348" s="1088"/>
      <c r="U348" s="1089"/>
    </row>
    <row r="349" spans="3:24" ht="35.5" customHeight="1">
      <c r="D349" s="1074" t="s">
        <v>133</v>
      </c>
      <c r="E349" s="1075"/>
      <c r="F349" s="1075"/>
      <c r="G349" s="1075"/>
      <c r="H349" s="1075"/>
      <c r="I349" s="1076"/>
      <c r="J349" s="1071"/>
      <c r="K349" s="1072"/>
      <c r="L349" s="1072"/>
      <c r="M349" s="1073"/>
      <c r="N349" s="605" t="s">
        <v>118</v>
      </c>
      <c r="O349" s="1077"/>
      <c r="P349" s="1078"/>
      <c r="Q349" s="1078"/>
      <c r="R349" s="1078"/>
      <c r="S349" s="1078"/>
      <c r="T349" s="1078"/>
      <c r="U349" s="1079"/>
    </row>
    <row r="350" spans="3:24" ht="35.5" customHeight="1">
      <c r="D350" s="1074" t="s">
        <v>134</v>
      </c>
      <c r="E350" s="1075"/>
      <c r="F350" s="1075"/>
      <c r="G350" s="1075"/>
      <c r="H350" s="1075"/>
      <c r="I350" s="1076"/>
      <c r="J350" s="1071"/>
      <c r="K350" s="1072"/>
      <c r="L350" s="1072"/>
      <c r="M350" s="1073"/>
      <c r="N350" s="605" t="s">
        <v>118</v>
      </c>
      <c r="O350" s="1080"/>
      <c r="P350" s="1081"/>
      <c r="Q350" s="1081"/>
      <c r="R350" s="1081"/>
      <c r="S350" s="1081"/>
      <c r="T350" s="1081"/>
      <c r="U350" s="1082"/>
    </row>
    <row r="351" spans="3:24" ht="35.5" customHeight="1">
      <c r="D351" s="1074" t="s">
        <v>1025</v>
      </c>
      <c r="E351" s="1075"/>
      <c r="F351" s="1075"/>
      <c r="G351" s="1075"/>
      <c r="H351" s="1075"/>
      <c r="I351" s="1076"/>
      <c r="J351" s="1071"/>
      <c r="K351" s="1072"/>
      <c r="L351" s="1072"/>
      <c r="M351" s="1073"/>
      <c r="N351" s="605" t="s">
        <v>118</v>
      </c>
      <c r="O351" s="1083"/>
      <c r="P351" s="1084"/>
      <c r="Q351" s="1084"/>
      <c r="R351" s="1084"/>
      <c r="S351" s="1084"/>
      <c r="T351" s="1084"/>
      <c r="U351" s="1085"/>
    </row>
    <row r="352" spans="3:24" ht="16.5" customHeight="1">
      <c r="E352" s="88" t="s">
        <v>135</v>
      </c>
    </row>
    <row r="353" spans="3:19" ht="9.5" customHeight="1"/>
    <row r="354" spans="3:19" ht="16.5" customHeight="1">
      <c r="C354" s="89" t="s">
        <v>921</v>
      </c>
    </row>
    <row r="355" spans="3:19" ht="16.5" customHeight="1">
      <c r="D355" s="599" t="s">
        <v>922</v>
      </c>
      <c r="E355" s="609"/>
      <c r="F355" s="609"/>
      <c r="G355" s="609"/>
      <c r="H355" s="91"/>
      <c r="I355" s="1265"/>
      <c r="J355" s="1266"/>
      <c r="K355" s="1266"/>
      <c r="L355" s="1266"/>
      <c r="M355" s="1266"/>
      <c r="N355" s="1266"/>
      <c r="O355" s="1266"/>
      <c r="P355" s="1266"/>
      <c r="Q355" s="832"/>
      <c r="R355" s="832"/>
      <c r="S355" s="832"/>
    </row>
    <row r="356" spans="3:19" ht="2.5" customHeight="1"/>
    <row r="357" spans="3:19" ht="18.5" customHeight="1">
      <c r="I357" s="1068" t="s">
        <v>924</v>
      </c>
      <c r="J357" s="1069"/>
      <c r="K357" s="88" t="s">
        <v>1549</v>
      </c>
    </row>
    <row r="358" spans="3:19" ht="16.5" customHeight="1">
      <c r="E358" s="88" t="s">
        <v>136</v>
      </c>
    </row>
    <row r="359" spans="3:19" ht="9.5" customHeight="1"/>
    <row r="360" spans="3:19" ht="16.5" customHeight="1">
      <c r="C360" s="89" t="s">
        <v>1699</v>
      </c>
    </row>
    <row r="361" spans="3:19" ht="16.5" customHeight="1">
      <c r="D361" s="1234" t="s">
        <v>142</v>
      </c>
      <c r="E361" s="1234"/>
      <c r="F361" s="1234"/>
      <c r="G361" s="1234"/>
      <c r="H361" s="1234"/>
      <c r="I361" s="1234"/>
      <c r="J361" s="1234"/>
      <c r="K361" s="1234"/>
      <c r="L361" s="1234"/>
      <c r="M361" s="1234"/>
      <c r="N361" s="1234"/>
      <c r="O361" s="1234"/>
      <c r="P361" s="831"/>
      <c r="Q361" s="831"/>
      <c r="R361" s="831"/>
    </row>
    <row r="362" spans="3:19" ht="16.5" customHeight="1">
      <c r="D362" s="1234" t="s">
        <v>1670</v>
      </c>
      <c r="E362" s="1234"/>
      <c r="F362" s="1234"/>
      <c r="G362" s="1234"/>
      <c r="H362" s="1234"/>
      <c r="I362" s="1234"/>
      <c r="J362" s="1234"/>
      <c r="K362" s="1234"/>
      <c r="L362" s="1234"/>
      <c r="M362" s="1234"/>
      <c r="N362" s="1234"/>
      <c r="O362" s="1234"/>
      <c r="P362" s="831"/>
      <c r="Q362" s="831"/>
      <c r="R362" s="831"/>
    </row>
    <row r="363" spans="3:19" ht="16.5" customHeight="1">
      <c r="E363" s="608" t="s">
        <v>143</v>
      </c>
    </row>
    <row r="364" spans="3:19" ht="10.5" customHeight="1"/>
    <row r="365" spans="3:19" ht="16.5" customHeight="1">
      <c r="C365" s="89" t="s">
        <v>1700</v>
      </c>
    </row>
    <row r="366" spans="3:19" ht="16.5" customHeight="1">
      <c r="D366" s="932" t="s">
        <v>1885</v>
      </c>
      <c r="E366" s="1218"/>
      <c r="F366" s="1218"/>
      <c r="G366" s="1218"/>
      <c r="H366" s="1218"/>
      <c r="I366" s="1218"/>
      <c r="J366" s="1218"/>
      <c r="K366" s="1231"/>
      <c r="L366" s="933"/>
      <c r="M366" s="934"/>
      <c r="N366" s="934"/>
      <c r="O366" s="935"/>
      <c r="P366" s="601" t="s">
        <v>118</v>
      </c>
    </row>
    <row r="367" spans="3:19" ht="16.5" customHeight="1">
      <c r="D367" s="1007" t="s">
        <v>1886</v>
      </c>
      <c r="E367" s="1220"/>
      <c r="F367" s="1220"/>
      <c r="G367" s="1220"/>
      <c r="H367" s="1220"/>
      <c r="I367" s="1220"/>
      <c r="J367" s="1220"/>
      <c r="K367" s="1286"/>
      <c r="L367" s="933"/>
      <c r="M367" s="934"/>
      <c r="N367" s="934"/>
      <c r="O367" s="935"/>
      <c r="P367" s="601" t="s">
        <v>118</v>
      </c>
    </row>
    <row r="368" spans="3:19" ht="16.5" customHeight="1">
      <c r="D368" s="1007" t="s">
        <v>1887</v>
      </c>
      <c r="E368" s="1220"/>
      <c r="F368" s="1220"/>
      <c r="G368" s="1220"/>
      <c r="H368" s="1220"/>
      <c r="I368" s="1220"/>
      <c r="J368" s="1220"/>
      <c r="K368" s="1286"/>
      <c r="L368" s="933"/>
      <c r="M368" s="934"/>
      <c r="N368" s="934"/>
      <c r="O368" s="935"/>
      <c r="P368" s="601" t="s">
        <v>118</v>
      </c>
    </row>
    <row r="369" spans="1:24" ht="16.5" customHeight="1">
      <c r="E369" s="88" t="s">
        <v>150</v>
      </c>
    </row>
    <row r="370" spans="1:24" ht="16.5" customHeight="1">
      <c r="E370" s="88" t="s">
        <v>151</v>
      </c>
    </row>
    <row r="371" spans="1:24" ht="13.5" customHeight="1"/>
    <row r="372" spans="1:24" ht="17.5" customHeight="1">
      <c r="P372" s="875" t="s">
        <v>654</v>
      </c>
      <c r="Q372" s="875"/>
      <c r="R372" s="875"/>
      <c r="S372" s="851">
        <f>$Q$10</f>
        <v>0</v>
      </c>
      <c r="T372" s="851"/>
      <c r="U372" s="851"/>
      <c r="V372" s="851"/>
      <c r="W372" s="851"/>
      <c r="X372" s="851"/>
    </row>
    <row r="373" spans="1:24" ht="16.5" customHeight="1">
      <c r="A373" s="644" t="s">
        <v>152</v>
      </c>
    </row>
    <row r="374" spans="1:24" ht="16.5" customHeight="1">
      <c r="B374" s="362" t="s">
        <v>13</v>
      </c>
    </row>
    <row r="375" spans="1:24" ht="16.5" customHeight="1">
      <c r="C375" s="89" t="s">
        <v>1550</v>
      </c>
    </row>
    <row r="376" spans="1:24" ht="18.5" customHeight="1">
      <c r="D376" s="1232" t="s">
        <v>561</v>
      </c>
      <c r="E376" s="1233"/>
      <c r="F376" s="645"/>
      <c r="G376" s="605" t="s">
        <v>153</v>
      </c>
      <c r="H376" s="605"/>
      <c r="I376" s="601"/>
    </row>
    <row r="377" spans="1:24" ht="16.5" customHeight="1">
      <c r="E377" s="608" t="s">
        <v>154</v>
      </c>
    </row>
    <row r="378" spans="1:24" ht="16.5" customHeight="1">
      <c r="E378" s="608" t="s">
        <v>155</v>
      </c>
    </row>
    <row r="379" spans="1:24" ht="16.5" customHeight="1">
      <c r="E379" s="88" t="s">
        <v>156</v>
      </c>
    </row>
    <row r="380" spans="1:24" ht="9.5" customHeight="1"/>
    <row r="381" spans="1:24" ht="16.5" customHeight="1">
      <c r="C381" s="89" t="s">
        <v>1577</v>
      </c>
    </row>
    <row r="382" spans="1:24" ht="18.5" customHeight="1">
      <c r="D382" s="704"/>
      <c r="E382" s="645"/>
      <c r="F382" s="605" t="s">
        <v>21</v>
      </c>
      <c r="G382" s="645"/>
      <c r="H382" s="605" t="s">
        <v>22</v>
      </c>
      <c r="I382" s="645"/>
      <c r="J382" s="605" t="s">
        <v>159</v>
      </c>
      <c r="K382" s="605"/>
      <c r="L382" s="601"/>
      <c r="N382" s="88" t="s">
        <v>1888</v>
      </c>
    </row>
    <row r="383" spans="1:24" ht="16.5" customHeight="1">
      <c r="E383" s="88" t="s">
        <v>160</v>
      </c>
    </row>
    <row r="384" spans="1:24" ht="9.5" customHeight="1"/>
    <row r="385" spans="3:16" ht="16.5" customHeight="1">
      <c r="C385" s="89" t="s">
        <v>272</v>
      </c>
    </row>
    <row r="386" spans="3:16" ht="16.5" customHeight="1">
      <c r="D386" s="1007"/>
      <c r="E386" s="1220"/>
      <c r="F386" s="1220"/>
      <c r="G386" s="1221"/>
      <c r="H386" s="1025" t="s">
        <v>161</v>
      </c>
      <c r="I386" s="1026"/>
      <c r="J386" s="1027"/>
      <c r="K386" s="857" t="s">
        <v>162</v>
      </c>
      <c r="L386" s="857"/>
      <c r="M386" s="822"/>
      <c r="N386" s="822" t="s">
        <v>163</v>
      </c>
      <c r="O386" s="822"/>
      <c r="P386" s="822"/>
    </row>
    <row r="387" spans="3:16" ht="18.5" customHeight="1">
      <c r="D387" s="1268" t="s">
        <v>1889</v>
      </c>
      <c r="E387" s="1268"/>
      <c r="F387" s="1268"/>
      <c r="G387" s="1269"/>
      <c r="H387" s="1008"/>
      <c r="I387" s="1009"/>
      <c r="J387" s="605" t="s">
        <v>49</v>
      </c>
      <c r="K387" s="1008"/>
      <c r="L387" s="1009"/>
      <c r="M387" s="601" t="s">
        <v>49</v>
      </c>
      <c r="N387" s="1270" t="e">
        <f>IF(OR(H387=0,K387=0),ERROR.TYPE(1),H387-K387)</f>
        <v>#N/A</v>
      </c>
      <c r="O387" s="1271"/>
      <c r="P387" s="601" t="s">
        <v>49</v>
      </c>
    </row>
    <row r="388" spans="3:16" ht="18.5" customHeight="1">
      <c r="D388" s="1268" t="s">
        <v>1890</v>
      </c>
      <c r="E388" s="1268"/>
      <c r="F388" s="1268"/>
      <c r="G388" s="1269"/>
      <c r="H388" s="1008"/>
      <c r="I388" s="1009"/>
      <c r="J388" s="605" t="s">
        <v>49</v>
      </c>
      <c r="K388" s="1008"/>
      <c r="L388" s="1009"/>
      <c r="M388" s="601" t="s">
        <v>49</v>
      </c>
      <c r="N388" s="1270" t="e">
        <f t="shared" ref="N388:N389" si="0">IF(OR(H388=0,K388=0),ERROR.TYPE(1),H388-K388)</f>
        <v>#N/A</v>
      </c>
      <c r="O388" s="1271"/>
      <c r="P388" s="601" t="s">
        <v>49</v>
      </c>
    </row>
    <row r="389" spans="3:16" ht="18.5" customHeight="1">
      <c r="D389" s="1268" t="s">
        <v>1891</v>
      </c>
      <c r="E389" s="1268"/>
      <c r="F389" s="1268"/>
      <c r="G389" s="1269"/>
      <c r="H389" s="1008"/>
      <c r="I389" s="1009"/>
      <c r="J389" s="605" t="s">
        <v>49</v>
      </c>
      <c r="K389" s="1008"/>
      <c r="L389" s="1009"/>
      <c r="M389" s="601" t="s">
        <v>49</v>
      </c>
      <c r="N389" s="1270" t="e">
        <f t="shared" si="0"/>
        <v>#N/A</v>
      </c>
      <c r="O389" s="1271"/>
      <c r="P389" s="601" t="s">
        <v>49</v>
      </c>
    </row>
    <row r="390" spans="3:16" ht="16.5" customHeight="1">
      <c r="E390" s="88" t="s">
        <v>164</v>
      </c>
    </row>
    <row r="391" spans="3:16" ht="9.5" customHeight="1"/>
    <row r="392" spans="3:16" ht="16.5" customHeight="1">
      <c r="C392" s="89" t="s">
        <v>1551</v>
      </c>
    </row>
    <row r="393" spans="3:16" ht="30" customHeight="1">
      <c r="D393" s="881"/>
      <c r="E393" s="881"/>
      <c r="F393" s="946" t="s">
        <v>166</v>
      </c>
      <c r="G393" s="947"/>
      <c r="H393" s="947"/>
      <c r="I393" s="948"/>
      <c r="J393" s="949" t="s">
        <v>167</v>
      </c>
      <c r="K393" s="949"/>
      <c r="L393" s="881"/>
      <c r="M393" s="1070" t="s">
        <v>168</v>
      </c>
      <c r="N393" s="881"/>
      <c r="O393" s="1070" t="s">
        <v>169</v>
      </c>
      <c r="P393" s="881"/>
    </row>
    <row r="394" spans="3:16" ht="19" customHeight="1">
      <c r="D394" s="1272" t="s">
        <v>165</v>
      </c>
      <c r="E394" s="1273"/>
      <c r="F394" s="1274"/>
      <c r="G394" s="1275"/>
      <c r="H394" s="1275"/>
      <c r="I394" s="1276"/>
      <c r="J394" s="1277"/>
      <c r="K394" s="1277"/>
      <c r="L394" s="335" t="s">
        <v>49</v>
      </c>
      <c r="M394" s="1278"/>
      <c r="N394" s="1278"/>
      <c r="O394" s="1289"/>
      <c r="P394" s="1289"/>
    </row>
    <row r="395" spans="3:16" ht="19" customHeight="1">
      <c r="D395" s="705"/>
      <c r="E395" s="706"/>
      <c r="F395" s="1227"/>
      <c r="G395" s="1228"/>
      <c r="H395" s="1228"/>
      <c r="I395" s="1229"/>
      <c r="J395" s="1230"/>
      <c r="K395" s="1230"/>
      <c r="L395" s="336" t="s">
        <v>49</v>
      </c>
      <c r="M395" s="1258"/>
      <c r="N395" s="1258"/>
      <c r="O395" s="1290"/>
      <c r="P395" s="1290"/>
    </row>
    <row r="396" spans="3:16" ht="19" customHeight="1">
      <c r="D396" s="705"/>
      <c r="E396" s="706"/>
      <c r="F396" s="1227"/>
      <c r="G396" s="1228"/>
      <c r="H396" s="1228"/>
      <c r="I396" s="1229"/>
      <c r="J396" s="1230"/>
      <c r="K396" s="1230"/>
      <c r="L396" s="336" t="s">
        <v>49</v>
      </c>
      <c r="M396" s="852"/>
      <c r="N396" s="852"/>
      <c r="O396" s="1290"/>
      <c r="P396" s="1290"/>
    </row>
    <row r="397" spans="3:16" ht="19" customHeight="1">
      <c r="D397" s="705"/>
      <c r="E397" s="706"/>
      <c r="F397" s="1227"/>
      <c r="G397" s="1228"/>
      <c r="H397" s="1228"/>
      <c r="I397" s="1229"/>
      <c r="J397" s="1230"/>
      <c r="K397" s="1230"/>
      <c r="L397" s="336" t="s">
        <v>49</v>
      </c>
      <c r="M397" s="852"/>
      <c r="N397" s="852"/>
      <c r="O397" s="1290"/>
      <c r="P397" s="1290"/>
    </row>
    <row r="398" spans="3:16" ht="19" customHeight="1">
      <c r="D398" s="707"/>
      <c r="E398" s="708"/>
      <c r="F398" s="1261"/>
      <c r="G398" s="1262"/>
      <c r="H398" s="1262"/>
      <c r="I398" s="1263"/>
      <c r="J398" s="1264"/>
      <c r="K398" s="1264"/>
      <c r="L398" s="337" t="s">
        <v>49</v>
      </c>
      <c r="M398" s="945"/>
      <c r="N398" s="945"/>
      <c r="O398" s="1290"/>
      <c r="P398" s="1290"/>
    </row>
    <row r="399" spans="3:16" ht="19" customHeight="1">
      <c r="D399" s="1272" t="s">
        <v>170</v>
      </c>
      <c r="E399" s="1273"/>
      <c r="F399" s="1274"/>
      <c r="G399" s="1275"/>
      <c r="H399" s="1275"/>
      <c r="I399" s="1276"/>
      <c r="J399" s="1277"/>
      <c r="K399" s="1277"/>
      <c r="L399" s="335" t="s">
        <v>49</v>
      </c>
      <c r="M399" s="1278"/>
      <c r="N399" s="1278"/>
      <c r="O399" s="1290"/>
      <c r="P399" s="1290"/>
    </row>
    <row r="400" spans="3:16" ht="19" customHeight="1">
      <c r="D400" s="709"/>
      <c r="E400" s="710"/>
      <c r="F400" s="1227"/>
      <c r="G400" s="1228"/>
      <c r="H400" s="1228"/>
      <c r="I400" s="1229"/>
      <c r="J400" s="1230"/>
      <c r="K400" s="1230"/>
      <c r="L400" s="336" t="s">
        <v>49</v>
      </c>
      <c r="M400" s="1258"/>
      <c r="N400" s="1258"/>
      <c r="O400" s="1290"/>
      <c r="P400" s="1290"/>
    </row>
    <row r="401" spans="3:24" ht="19" customHeight="1">
      <c r="D401" s="709"/>
      <c r="E401" s="710"/>
      <c r="F401" s="1227"/>
      <c r="G401" s="1228"/>
      <c r="H401" s="1228"/>
      <c r="I401" s="1229"/>
      <c r="J401" s="1230"/>
      <c r="K401" s="1230"/>
      <c r="L401" s="336" t="s">
        <v>49</v>
      </c>
      <c r="M401" s="852"/>
      <c r="N401" s="852"/>
      <c r="O401" s="1290"/>
      <c r="P401" s="1290"/>
    </row>
    <row r="402" spans="3:24" ht="19" customHeight="1">
      <c r="D402" s="709"/>
      <c r="E402" s="710"/>
      <c r="F402" s="1227"/>
      <c r="G402" s="1228"/>
      <c r="H402" s="1228"/>
      <c r="I402" s="1229"/>
      <c r="J402" s="1230"/>
      <c r="K402" s="1230"/>
      <c r="L402" s="336" t="s">
        <v>49</v>
      </c>
      <c r="M402" s="852"/>
      <c r="N402" s="852"/>
      <c r="O402" s="1290"/>
      <c r="P402" s="1290"/>
    </row>
    <row r="403" spans="3:24" ht="19" customHeight="1">
      <c r="D403" s="711"/>
      <c r="E403" s="712"/>
      <c r="F403" s="1261"/>
      <c r="G403" s="1262"/>
      <c r="H403" s="1262"/>
      <c r="I403" s="1263"/>
      <c r="J403" s="1267"/>
      <c r="K403" s="1267"/>
      <c r="L403" s="337" t="s">
        <v>49</v>
      </c>
      <c r="M403" s="945"/>
      <c r="N403" s="945"/>
      <c r="O403" s="1090"/>
      <c r="P403" s="1090"/>
    </row>
    <row r="404" spans="3:24" ht="19" customHeight="1">
      <c r="D404" s="1025" t="s">
        <v>172</v>
      </c>
      <c r="E404" s="1026"/>
      <c r="F404" s="1274"/>
      <c r="G404" s="1275"/>
      <c r="H404" s="1275"/>
      <c r="I404" s="1276"/>
      <c r="J404" s="1285"/>
      <c r="K404" s="1285"/>
      <c r="L404" s="335" t="s">
        <v>49</v>
      </c>
      <c r="M404" s="1278"/>
      <c r="N404" s="1278"/>
      <c r="O404" s="1278"/>
      <c r="P404" s="1278"/>
    </row>
    <row r="405" spans="3:24" ht="19" customHeight="1">
      <c r="D405" s="713"/>
      <c r="E405" s="398"/>
      <c r="F405" s="1227"/>
      <c r="G405" s="1228"/>
      <c r="H405" s="1228"/>
      <c r="I405" s="1229"/>
      <c r="J405" s="1230"/>
      <c r="K405" s="1230"/>
      <c r="L405" s="336" t="s">
        <v>49</v>
      </c>
      <c r="M405" s="1258"/>
      <c r="N405" s="1258"/>
      <c r="O405" s="1258"/>
      <c r="P405" s="1258"/>
    </row>
    <row r="406" spans="3:24" ht="19" customHeight="1">
      <c r="D406" s="713"/>
      <c r="E406" s="398"/>
      <c r="F406" s="1227"/>
      <c r="G406" s="1228"/>
      <c r="H406" s="1228"/>
      <c r="I406" s="1229"/>
      <c r="J406" s="1230"/>
      <c r="K406" s="1230"/>
      <c r="L406" s="336" t="s">
        <v>49</v>
      </c>
      <c r="M406" s="852"/>
      <c r="N406" s="852"/>
      <c r="O406" s="852"/>
      <c r="P406" s="852"/>
    </row>
    <row r="407" spans="3:24" ht="19" customHeight="1">
      <c r="D407" s="713"/>
      <c r="E407" s="398"/>
      <c r="F407" s="1227"/>
      <c r="G407" s="1228"/>
      <c r="H407" s="1228"/>
      <c r="I407" s="1229"/>
      <c r="J407" s="1230"/>
      <c r="K407" s="1230"/>
      <c r="L407" s="336" t="s">
        <v>49</v>
      </c>
      <c r="M407" s="852"/>
      <c r="N407" s="852"/>
      <c r="O407" s="852"/>
      <c r="P407" s="852"/>
    </row>
    <row r="408" spans="3:24" ht="19" customHeight="1">
      <c r="D408" s="409"/>
      <c r="E408" s="396"/>
      <c r="F408" s="1261"/>
      <c r="G408" s="1262"/>
      <c r="H408" s="1262"/>
      <c r="I408" s="1263"/>
      <c r="J408" s="1264"/>
      <c r="K408" s="1264"/>
      <c r="L408" s="337" t="s">
        <v>49</v>
      </c>
      <c r="M408" s="945"/>
      <c r="N408" s="945"/>
      <c r="O408" s="945"/>
      <c r="P408" s="945"/>
    </row>
    <row r="409" spans="3:24" ht="19" customHeight="1">
      <c r="D409" s="1259" t="s">
        <v>171</v>
      </c>
      <c r="E409" s="1260"/>
      <c r="F409" s="950"/>
      <c r="G409" s="1311"/>
      <c r="H409" s="1311"/>
      <c r="I409" s="1361"/>
      <c r="J409" s="1604"/>
      <c r="K409" s="1604"/>
      <c r="L409" s="338" t="s">
        <v>49</v>
      </c>
      <c r="M409" s="830"/>
      <c r="N409" s="830"/>
      <c r="O409" s="830"/>
      <c r="P409" s="830"/>
    </row>
    <row r="410" spans="3:24" ht="16.5" customHeight="1">
      <c r="E410" s="88" t="s">
        <v>173</v>
      </c>
    </row>
    <row r="411" spans="3:24" ht="9.5" customHeight="1"/>
    <row r="412" spans="3:24" ht="12" customHeight="1"/>
    <row r="413" spans="3:24" ht="17.5" customHeight="1">
      <c r="P413" s="875" t="s">
        <v>654</v>
      </c>
      <c r="Q413" s="875"/>
      <c r="R413" s="875"/>
      <c r="S413" s="851">
        <f>$Q$10</f>
        <v>0</v>
      </c>
      <c r="T413" s="851"/>
      <c r="U413" s="851"/>
      <c r="V413" s="851"/>
      <c r="W413" s="851"/>
      <c r="X413" s="851"/>
    </row>
    <row r="414" spans="3:24" ht="16.5" customHeight="1">
      <c r="C414" s="89" t="s">
        <v>1683</v>
      </c>
    </row>
    <row r="415" spans="3:24" ht="32.5" customHeight="1">
      <c r="D415" s="881"/>
      <c r="E415" s="881"/>
      <c r="F415" s="881"/>
      <c r="G415" s="1232" t="s">
        <v>177</v>
      </c>
      <c r="H415" s="1283"/>
      <c r="I415" s="1284"/>
      <c r="J415" s="1587" t="s">
        <v>1552</v>
      </c>
      <c r="K415" s="1588"/>
      <c r="L415" s="1588"/>
      <c r="M415" s="932" t="s">
        <v>178</v>
      </c>
      <c r="N415" s="1166"/>
      <c r="O415" s="1166"/>
      <c r="P415" s="1166"/>
      <c r="Q415" s="1166"/>
      <c r="R415" s="1312" t="s">
        <v>655</v>
      </c>
      <c r="S415" s="1312"/>
      <c r="T415" s="1312"/>
      <c r="U415" s="1312"/>
      <c r="V415" s="1312"/>
      <c r="W415" s="1312"/>
      <c r="X415" s="1313"/>
    </row>
    <row r="416" spans="3:24" ht="19.5" customHeight="1">
      <c r="D416" s="881" t="s">
        <v>174</v>
      </c>
      <c r="E416" s="881"/>
      <c r="F416" s="1007"/>
      <c r="G416" s="914"/>
      <c r="H416" s="1287"/>
      <c r="I416" s="908"/>
      <c r="J416" s="796"/>
      <c r="K416" s="952"/>
      <c r="L416" s="797"/>
      <c r="M416" s="796"/>
      <c r="N416" s="1288"/>
      <c r="O416" s="1288"/>
      <c r="P416" s="1288"/>
      <c r="Q416" s="1288"/>
      <c r="R416" s="950"/>
      <c r="S416" s="1311"/>
      <c r="T416" s="1311"/>
      <c r="U416" s="1311"/>
      <c r="V416" s="1311"/>
      <c r="W416" s="1311"/>
      <c r="X416" s="864"/>
    </row>
    <row r="417" spans="2:24" ht="19.5" customHeight="1">
      <c r="D417" s="881" t="s">
        <v>175</v>
      </c>
      <c r="E417" s="881"/>
      <c r="F417" s="1007"/>
      <c r="G417" s="914"/>
      <c r="H417" s="1287"/>
      <c r="I417" s="908"/>
      <c r="J417" s="796"/>
      <c r="K417" s="952"/>
      <c r="L417" s="797"/>
      <c r="M417" s="796"/>
      <c r="N417" s="1288"/>
      <c r="O417" s="1288"/>
      <c r="P417" s="1288"/>
      <c r="Q417" s="1288"/>
      <c r="R417" s="950"/>
      <c r="S417" s="1311"/>
      <c r="T417" s="1311"/>
      <c r="U417" s="1311"/>
      <c r="V417" s="1311"/>
      <c r="W417" s="1311"/>
      <c r="X417" s="864"/>
    </row>
    <row r="418" spans="2:24" ht="19.5" customHeight="1">
      <c r="D418" s="881" t="s">
        <v>176</v>
      </c>
      <c r="E418" s="881"/>
      <c r="F418" s="1007"/>
      <c r="G418" s="914"/>
      <c r="H418" s="1287"/>
      <c r="I418" s="908"/>
      <c r="J418" s="796"/>
      <c r="K418" s="952"/>
      <c r="L418" s="797"/>
      <c r="M418" s="796"/>
      <c r="N418" s="1288"/>
      <c r="O418" s="1288"/>
      <c r="P418" s="1288"/>
      <c r="Q418" s="1288"/>
      <c r="R418" s="950"/>
      <c r="S418" s="1311"/>
      <c r="T418" s="1311"/>
      <c r="U418" s="1311"/>
      <c r="V418" s="1311"/>
      <c r="W418" s="1311"/>
      <c r="X418" s="864"/>
    </row>
    <row r="419" spans="2:24" ht="16.5" customHeight="1">
      <c r="E419" s="88" t="s">
        <v>698</v>
      </c>
    </row>
    <row r="420" spans="2:24" ht="16.5" customHeight="1">
      <c r="E420" s="88" t="s">
        <v>862</v>
      </c>
    </row>
    <row r="421" spans="2:24" ht="16.5" customHeight="1">
      <c r="E421" s="88" t="s">
        <v>179</v>
      </c>
    </row>
    <row r="422" spans="2:24" ht="16.5" customHeight="1">
      <c r="E422" s="88" t="s">
        <v>700</v>
      </c>
    </row>
    <row r="423" spans="2:24" ht="16.5" customHeight="1">
      <c r="E423" s="88"/>
      <c r="T423" s="960" t="s">
        <v>1693</v>
      </c>
      <c r="U423" s="961"/>
      <c r="V423" s="961"/>
      <c r="W423" s="961"/>
      <c r="X423" s="1199"/>
    </row>
    <row r="424" spans="2:24" ht="12" customHeight="1"/>
    <row r="425" spans="2:24" ht="17.5" customHeight="1">
      <c r="P425" s="875" t="s">
        <v>654</v>
      </c>
      <c r="Q425" s="875"/>
      <c r="R425" s="875"/>
      <c r="S425" s="851">
        <f>$Q$10</f>
        <v>0</v>
      </c>
      <c r="T425" s="851"/>
      <c r="U425" s="851"/>
      <c r="V425" s="851"/>
      <c r="W425" s="851"/>
      <c r="X425" s="851"/>
    </row>
    <row r="426" spans="2:24" ht="16.5" customHeight="1">
      <c r="B426" s="362" t="s">
        <v>180</v>
      </c>
    </row>
    <row r="427" spans="2:24" ht="16.5" customHeight="1">
      <c r="C427" s="89" t="s">
        <v>1015</v>
      </c>
    </row>
    <row r="428" spans="2:24" ht="18.5" customHeight="1">
      <c r="D428" s="1054" t="s">
        <v>181</v>
      </c>
      <c r="E428" s="1055"/>
      <c r="F428" s="1055"/>
      <c r="G428" s="1055"/>
      <c r="H428" s="1055"/>
      <c r="I428" s="1314"/>
      <c r="J428" s="1314"/>
      <c r="K428" s="1314"/>
      <c r="L428" s="1314"/>
      <c r="M428" s="1314"/>
      <c r="N428" s="1314"/>
      <c r="O428" s="1314"/>
      <c r="P428" s="1314"/>
      <c r="Q428" s="1314"/>
    </row>
    <row r="429" spans="2:24" ht="16.5" customHeight="1">
      <c r="D429" s="1315" t="s">
        <v>963</v>
      </c>
      <c r="E429" s="1316"/>
      <c r="F429" s="1316"/>
      <c r="G429" s="1317"/>
      <c r="H429" s="1317"/>
      <c r="I429" s="833"/>
      <c r="J429" s="863"/>
      <c r="K429" s="863"/>
      <c r="L429" s="863"/>
      <c r="M429" s="863"/>
      <c r="N429" s="863"/>
      <c r="O429" s="863"/>
      <c r="P429" s="863"/>
      <c r="Q429" s="864"/>
    </row>
    <row r="430" spans="2:24" ht="18.5" customHeight="1">
      <c r="D430" s="1007" t="s">
        <v>182</v>
      </c>
      <c r="E430" s="1220"/>
      <c r="F430" s="1220"/>
      <c r="G430" s="1220"/>
      <c r="H430" s="1220"/>
      <c r="I430" s="1279"/>
      <c r="J430" s="1280"/>
      <c r="K430" s="1281"/>
      <c r="L430" s="1281"/>
      <c r="M430" s="1281"/>
      <c r="N430" s="1281"/>
      <c r="O430" s="1281"/>
      <c r="P430" s="1281"/>
      <c r="Q430" s="1282"/>
    </row>
    <row r="431" spans="2:24" ht="16.5" customHeight="1">
      <c r="D431" s="390"/>
      <c r="E431" s="390" t="s">
        <v>1256</v>
      </c>
      <c r="K431" s="652"/>
      <c r="L431" s="291"/>
      <c r="M431" s="291"/>
      <c r="N431" s="291"/>
      <c r="O431" s="291"/>
    </row>
    <row r="432" spans="2:24" ht="19.5" customHeight="1">
      <c r="D432" s="932" t="s">
        <v>563</v>
      </c>
      <c r="E432" s="1218"/>
      <c r="F432" s="1218"/>
      <c r="G432" s="1218"/>
      <c r="H432" s="1218"/>
      <c r="I432" s="700"/>
      <c r="J432" s="621" t="s">
        <v>183</v>
      </c>
      <c r="K432" s="622"/>
    </row>
    <row r="433" spans="3:22" ht="16.5" customHeight="1">
      <c r="D433" s="1074" t="s">
        <v>562</v>
      </c>
      <c r="E433" s="1220"/>
      <c r="F433" s="1220"/>
      <c r="G433" s="1220"/>
      <c r="H433" s="1220"/>
      <c r="I433" s="1362"/>
      <c r="J433" s="1485"/>
      <c r="K433" s="959"/>
    </row>
    <row r="434" spans="3:22" ht="16.5" customHeight="1">
      <c r="E434" s="88" t="s">
        <v>184</v>
      </c>
    </row>
    <row r="435" spans="3:22" ht="9.5" customHeight="1"/>
    <row r="436" spans="3:22" ht="16.5" customHeight="1">
      <c r="C436" s="89" t="s">
        <v>185</v>
      </c>
    </row>
    <row r="437" spans="3:22" ht="19.5" customHeight="1">
      <c r="D437" s="599" t="s">
        <v>189</v>
      </c>
      <c r="E437" s="609"/>
      <c r="F437" s="609"/>
      <c r="G437" s="609"/>
      <c r="H437" s="609"/>
      <c r="I437" s="609"/>
      <c r="J437" s="1265"/>
      <c r="K437" s="1265"/>
      <c r="L437" s="1266"/>
      <c r="M437" s="1266"/>
      <c r="N437" s="1266"/>
      <c r="O437" s="832"/>
      <c r="P437" s="832"/>
      <c r="Q437" s="832"/>
    </row>
    <row r="438" spans="3:22" ht="19.5" customHeight="1">
      <c r="D438" s="617" t="s">
        <v>187</v>
      </c>
      <c r="E438" s="618"/>
      <c r="F438" s="618"/>
      <c r="G438" s="618"/>
      <c r="H438" s="618"/>
      <c r="I438" s="618"/>
      <c r="J438" s="1303"/>
      <c r="K438" s="1303"/>
      <c r="L438" s="1303"/>
      <c r="M438" s="1303"/>
      <c r="N438" s="1304"/>
      <c r="O438" s="1304"/>
      <c r="P438" s="1305"/>
      <c r="Q438" s="1305"/>
    </row>
    <row r="439" spans="3:22" ht="19.5" customHeight="1">
      <c r="D439" s="450"/>
      <c r="E439" s="451" t="s">
        <v>656</v>
      </c>
      <c r="F439" s="451"/>
      <c r="G439" s="451"/>
      <c r="H439" s="451"/>
      <c r="I439" s="714" t="s">
        <v>188</v>
      </c>
      <c r="J439" s="715"/>
      <c r="K439" s="716"/>
      <c r="L439" s="717" t="s">
        <v>21</v>
      </c>
      <c r="M439" s="716"/>
      <c r="N439" s="717" t="s">
        <v>22</v>
      </c>
      <c r="O439" s="718"/>
      <c r="P439" s="719" t="s">
        <v>23</v>
      </c>
    </row>
    <row r="440" spans="3:22" ht="16.5" customHeight="1">
      <c r="D440" s="713" t="s">
        <v>186</v>
      </c>
      <c r="E440" s="398"/>
      <c r="F440" s="398"/>
      <c r="G440" s="398"/>
      <c r="H440" s="398"/>
      <c r="I440" s="720"/>
      <c r="J440" s="1553"/>
      <c r="K440" s="1554"/>
      <c r="L440" s="1554"/>
      <c r="M440" s="1554"/>
      <c r="N440" s="1554"/>
      <c r="O440" s="1554"/>
      <c r="P440" s="1554"/>
      <c r="Q440" s="1594"/>
      <c r="R440" s="1594"/>
      <c r="S440" s="1594"/>
      <c r="T440" s="1594"/>
      <c r="U440" s="1594"/>
      <c r="V440" s="1595"/>
    </row>
    <row r="441" spans="3:22" ht="16.5" customHeight="1">
      <c r="D441" s="409"/>
      <c r="E441" s="396"/>
      <c r="F441" s="396"/>
      <c r="G441" s="396"/>
      <c r="H441" s="396"/>
      <c r="I441" s="396"/>
      <c r="J441" s="1291"/>
      <c r="K441" s="1292"/>
      <c r="L441" s="1292"/>
      <c r="M441" s="1292"/>
      <c r="N441" s="1292"/>
      <c r="O441" s="1292"/>
      <c r="P441" s="1292"/>
      <c r="Q441" s="1596"/>
      <c r="R441" s="1596"/>
      <c r="S441" s="1596"/>
      <c r="T441" s="1596"/>
      <c r="U441" s="1596"/>
      <c r="V441" s="1597"/>
    </row>
    <row r="442" spans="3:22" ht="16.5" customHeight="1">
      <c r="E442" s="88" t="s">
        <v>190</v>
      </c>
    </row>
    <row r="443" spans="3:22" ht="9.5" customHeight="1"/>
    <row r="444" spans="3:22" ht="16.5" customHeight="1">
      <c r="C444" s="89" t="s">
        <v>1016</v>
      </c>
    </row>
    <row r="445" spans="3:22" ht="19" customHeight="1">
      <c r="D445" s="932" t="s">
        <v>191</v>
      </c>
      <c r="E445" s="1218"/>
      <c r="F445" s="1218"/>
      <c r="G445" s="1218"/>
      <c r="H445" s="1218"/>
      <c r="I445" s="1218"/>
      <c r="J445" s="1218"/>
      <c r="K445" s="1218"/>
      <c r="L445" s="1218"/>
      <c r="M445" s="1219"/>
      <c r="N445" s="1265"/>
      <c r="O445" s="1265"/>
      <c r="P445" s="1265"/>
      <c r="Q445" s="1265"/>
      <c r="R445" s="1265"/>
      <c r="S445" s="1265"/>
      <c r="T445" s="1265"/>
      <c r="U445" s="1265"/>
      <c r="V445" s="1265"/>
    </row>
    <row r="446" spans="3:22" ht="31.5" customHeight="1">
      <c r="D446" s="1308" t="s">
        <v>1479</v>
      </c>
      <c r="E446" s="1309"/>
      <c r="F446" s="1309"/>
      <c r="G446" s="1309"/>
      <c r="H446" s="1309"/>
      <c r="I446" s="1309"/>
      <c r="J446" s="1309"/>
      <c r="K446" s="1309"/>
      <c r="L446" s="1309"/>
      <c r="M446" s="1310"/>
      <c r="N446" s="830"/>
      <c r="O446" s="830"/>
    </row>
    <row r="447" spans="3:22" ht="33" customHeight="1">
      <c r="D447" s="1308" t="s">
        <v>964</v>
      </c>
      <c r="E447" s="1309"/>
      <c r="F447" s="1309"/>
      <c r="G447" s="1309"/>
      <c r="H447" s="1309"/>
      <c r="I447" s="1309"/>
      <c r="J447" s="1309"/>
      <c r="K447" s="1309"/>
      <c r="L447" s="1309"/>
      <c r="M447" s="1310"/>
      <c r="N447" s="830"/>
      <c r="O447" s="830"/>
    </row>
    <row r="448" spans="3:22" ht="16.5" customHeight="1">
      <c r="E448" s="88" t="s">
        <v>192</v>
      </c>
    </row>
    <row r="449" spans="3:23" ht="16.5" customHeight="1">
      <c r="E449" s="88" t="s">
        <v>699</v>
      </c>
    </row>
    <row r="450" spans="3:23" ht="16.5" customHeight="1">
      <c r="E450" s="88" t="s">
        <v>1805</v>
      </c>
    </row>
    <row r="451" spans="3:23" ht="9.5" customHeight="1"/>
    <row r="452" spans="3:23" ht="16.5" customHeight="1">
      <c r="C452" s="89" t="s">
        <v>193</v>
      </c>
    </row>
    <row r="453" spans="3:23" ht="16.5" customHeight="1">
      <c r="D453" s="608" t="s">
        <v>194</v>
      </c>
    </row>
    <row r="454" spans="3:23" ht="19" customHeight="1">
      <c r="D454" s="599" t="s">
        <v>195</v>
      </c>
      <c r="E454" s="609"/>
      <c r="F454" s="609"/>
      <c r="G454" s="609"/>
      <c r="H454" s="609"/>
      <c r="I454" s="609"/>
      <c r="J454" s="609"/>
      <c r="K454" s="609"/>
      <c r="L454" s="609"/>
      <c r="M454" s="609"/>
      <c r="N454" s="823"/>
      <c r="O454" s="824"/>
      <c r="P454" s="958"/>
      <c r="Q454" s="958"/>
      <c r="R454" s="984"/>
    </row>
    <row r="455" spans="3:23" ht="34" customHeight="1">
      <c r="D455" s="599" t="s">
        <v>657</v>
      </c>
      <c r="E455" s="609"/>
      <c r="F455" s="609"/>
      <c r="G455" s="609"/>
      <c r="H455" s="609"/>
      <c r="I455" s="609"/>
      <c r="J455" s="609"/>
      <c r="K455" s="609"/>
      <c r="L455" s="609"/>
      <c r="M455" s="609"/>
      <c r="N455" s="1291"/>
      <c r="O455" s="1292"/>
      <c r="P455" s="1292"/>
      <c r="Q455" s="1292"/>
      <c r="R455" s="1292"/>
      <c r="S455" s="1293"/>
      <c r="T455" s="1293"/>
      <c r="U455" s="1293"/>
      <c r="V455" s="1293"/>
      <c r="W455" s="1294"/>
    </row>
    <row r="456" spans="3:23" ht="16.5" customHeight="1">
      <c r="E456" s="88" t="s">
        <v>196</v>
      </c>
    </row>
    <row r="457" spans="3:23" ht="16.5" customHeight="1">
      <c r="E457" s="88" t="s">
        <v>1480</v>
      </c>
    </row>
    <row r="458" spans="3:23" ht="16.5" customHeight="1">
      <c r="E458" s="88" t="s">
        <v>202</v>
      </c>
    </row>
    <row r="459" spans="3:23" ht="16.5" customHeight="1">
      <c r="E459" s="88" t="s">
        <v>658</v>
      </c>
    </row>
    <row r="460" spans="3:23" ht="16.5" customHeight="1">
      <c r="E460" s="88" t="s">
        <v>659</v>
      </c>
    </row>
    <row r="461" spans="3:23" ht="16.5" customHeight="1">
      <c r="E461" s="88" t="s">
        <v>660</v>
      </c>
    </row>
    <row r="462" spans="3:23" ht="16.5" customHeight="1">
      <c r="E462" s="88" t="s">
        <v>1481</v>
      </c>
    </row>
    <row r="463" spans="3:23" ht="16.5" customHeight="1">
      <c r="E463" s="88" t="s">
        <v>197</v>
      </c>
    </row>
    <row r="464" spans="3:23" ht="16.5" customHeight="1">
      <c r="E464" s="88" t="s">
        <v>198</v>
      </c>
    </row>
    <row r="465" spans="4:24" ht="16.5" customHeight="1">
      <c r="E465" s="88" t="s">
        <v>199</v>
      </c>
    </row>
    <row r="466" spans="4:24" ht="16.5" customHeight="1">
      <c r="E466" s="88" t="s">
        <v>200</v>
      </c>
    </row>
    <row r="467" spans="4:24" ht="16.5" customHeight="1">
      <c r="E467" s="88" t="s">
        <v>201</v>
      </c>
    </row>
    <row r="468" spans="4:24" ht="16.5" customHeight="1">
      <c r="E468" s="88" t="s">
        <v>1553</v>
      </c>
    </row>
    <row r="469" spans="4:24" ht="16.5" customHeight="1">
      <c r="E469" s="88" t="s">
        <v>1424</v>
      </c>
    </row>
    <row r="470" spans="4:24" ht="16.5" customHeight="1">
      <c r="E470" s="88" t="s">
        <v>1425</v>
      </c>
    </row>
    <row r="471" spans="4:24" ht="16.5" customHeight="1">
      <c r="E471" s="88" t="s">
        <v>1426</v>
      </c>
    </row>
    <row r="472" spans="4:24" ht="16.5" customHeight="1">
      <c r="E472" s="88" t="s">
        <v>1427</v>
      </c>
    </row>
    <row r="473" spans="4:24" ht="16.5" customHeight="1">
      <c r="E473" s="88" t="s">
        <v>1428</v>
      </c>
    </row>
    <row r="474" spans="4:24" ht="12" customHeight="1"/>
    <row r="475" spans="4:24" ht="17.5" customHeight="1">
      <c r="P475" s="875" t="s">
        <v>654</v>
      </c>
      <c r="Q475" s="875"/>
      <c r="R475" s="875"/>
      <c r="S475" s="851">
        <f>$Q$10</f>
        <v>0</v>
      </c>
      <c r="T475" s="851"/>
      <c r="U475" s="851"/>
      <c r="V475" s="851"/>
      <c r="W475" s="851"/>
      <c r="X475" s="851"/>
    </row>
    <row r="476" spans="4:24" ht="16.5" customHeight="1">
      <c r="D476" s="608" t="s">
        <v>203</v>
      </c>
    </row>
    <row r="477" spans="4:24" ht="16.5" customHeight="1">
      <c r="E477" s="608" t="s">
        <v>1437</v>
      </c>
    </row>
    <row r="478" spans="4:24" ht="19" customHeight="1">
      <c r="D478" s="911"/>
      <c r="E478" s="911"/>
      <c r="F478" s="911"/>
      <c r="G478" s="911"/>
      <c r="H478" s="911"/>
      <c r="I478" s="911"/>
      <c r="J478" s="911"/>
      <c r="K478" s="911"/>
      <c r="L478" s="911"/>
      <c r="M478" s="911"/>
      <c r="N478" s="911"/>
      <c r="O478" s="911"/>
      <c r="P478" s="911"/>
      <c r="Q478" s="911"/>
      <c r="R478" s="911"/>
      <c r="S478" s="911"/>
      <c r="T478" s="822" t="s">
        <v>177</v>
      </c>
      <c r="U478" s="822"/>
      <c r="V478" s="822"/>
    </row>
    <row r="479" spans="4:24" ht="19" customHeight="1">
      <c r="D479" s="599" t="s">
        <v>1438</v>
      </c>
      <c r="E479" s="609"/>
      <c r="F479" s="609"/>
      <c r="G479" s="609"/>
      <c r="H479" s="609"/>
      <c r="I479" s="609"/>
      <c r="J479" s="609"/>
      <c r="K479" s="609"/>
      <c r="L479" s="609"/>
      <c r="M479" s="609"/>
      <c r="N479" s="609"/>
      <c r="O479" s="609"/>
      <c r="P479" s="609"/>
      <c r="Q479" s="609"/>
      <c r="R479" s="609"/>
      <c r="S479" s="609"/>
      <c r="T479" s="913"/>
      <c r="U479" s="913"/>
      <c r="V479" s="1585"/>
    </row>
    <row r="480" spans="4:24" ht="19" customHeight="1">
      <c r="D480" s="599" t="s">
        <v>1439</v>
      </c>
      <c r="E480" s="609"/>
      <c r="F480" s="609"/>
      <c r="G480" s="609"/>
      <c r="H480" s="609"/>
      <c r="I480" s="609"/>
      <c r="J480" s="609"/>
      <c r="K480" s="609"/>
      <c r="L480" s="609"/>
      <c r="M480" s="609"/>
      <c r="N480" s="609"/>
      <c r="O480" s="609"/>
      <c r="P480" s="609"/>
      <c r="Q480" s="609"/>
      <c r="R480" s="609"/>
      <c r="S480" s="609"/>
      <c r="T480" s="913"/>
      <c r="U480" s="913"/>
      <c r="V480" s="1585"/>
    </row>
    <row r="481" spans="3:25" ht="19" customHeight="1">
      <c r="D481" s="599" t="s">
        <v>1440</v>
      </c>
      <c r="E481" s="609"/>
      <c r="F481" s="609"/>
      <c r="G481" s="609"/>
      <c r="H481" s="609"/>
      <c r="I481" s="609"/>
      <c r="J481" s="609"/>
      <c r="K481" s="609"/>
      <c r="L481" s="609"/>
      <c r="M481" s="609"/>
      <c r="N481" s="609"/>
      <c r="O481" s="609"/>
      <c r="P481" s="609"/>
      <c r="Q481" s="609"/>
      <c r="R481" s="609"/>
      <c r="S481" s="609"/>
      <c r="T481" s="913"/>
      <c r="U481" s="913"/>
      <c r="V481" s="1585"/>
    </row>
    <row r="482" spans="3:25" ht="19" customHeight="1">
      <c r="D482" s="599" t="s">
        <v>1441</v>
      </c>
      <c r="E482" s="609"/>
      <c r="F482" s="609"/>
      <c r="G482" s="609"/>
      <c r="H482" s="609"/>
      <c r="I482" s="609"/>
      <c r="J482" s="609"/>
      <c r="K482" s="609"/>
      <c r="L482" s="609"/>
      <c r="M482" s="609"/>
      <c r="N482" s="609"/>
      <c r="O482" s="609"/>
      <c r="P482" s="609"/>
      <c r="Q482" s="609"/>
      <c r="R482" s="609"/>
      <c r="S482" s="609"/>
      <c r="T482" s="913"/>
      <c r="U482" s="913"/>
      <c r="V482" s="1585"/>
    </row>
    <row r="483" spans="3:25" ht="16.5" customHeight="1">
      <c r="E483" s="88" t="s">
        <v>1445</v>
      </c>
    </row>
    <row r="484" spans="3:25" ht="16.5" customHeight="1">
      <c r="E484" s="88" t="s">
        <v>1806</v>
      </c>
    </row>
    <row r="485" spans="3:25" ht="16.5" customHeight="1">
      <c r="E485" s="88" t="s">
        <v>1442</v>
      </c>
    </row>
    <row r="486" spans="3:25" ht="9.5" customHeight="1"/>
    <row r="487" spans="3:25" ht="16.5" customHeight="1">
      <c r="E487" s="608" t="s">
        <v>1443</v>
      </c>
    </row>
    <row r="488" spans="3:25" ht="18.5" customHeight="1">
      <c r="D488" s="599" t="s">
        <v>1444</v>
      </c>
      <c r="E488" s="609"/>
      <c r="F488" s="609"/>
      <c r="G488" s="609"/>
      <c r="H488" s="609"/>
      <c r="I488" s="1265"/>
      <c r="J488" s="1265"/>
      <c r="K488" s="1265"/>
      <c r="L488" s="1265"/>
      <c r="M488" s="1265"/>
    </row>
    <row r="489" spans="3:25" ht="16.5" customHeight="1">
      <c r="E489" s="88" t="s">
        <v>1636</v>
      </c>
      <c r="F489" s="607"/>
      <c r="G489" s="607"/>
      <c r="H489" s="607"/>
      <c r="I489" s="607"/>
      <c r="J489" s="607"/>
      <c r="K489" s="607"/>
      <c r="L489" s="607"/>
      <c r="M489" s="607"/>
      <c r="N489" s="607"/>
      <c r="O489" s="607"/>
      <c r="P489" s="607"/>
      <c r="Q489" s="607"/>
      <c r="R489" s="607"/>
      <c r="S489" s="607"/>
      <c r="T489" s="607"/>
      <c r="U489" s="607"/>
      <c r="V489" s="607"/>
      <c r="W489" s="607"/>
      <c r="X489" s="607"/>
      <c r="Y489" s="607"/>
    </row>
    <row r="490" spans="3:25" ht="16.5" customHeight="1">
      <c r="E490" s="88" t="s">
        <v>1482</v>
      </c>
    </row>
    <row r="491" spans="3:25" ht="16.5" customHeight="1">
      <c r="E491" s="88" t="s">
        <v>1483</v>
      </c>
    </row>
    <row r="492" spans="3:25" ht="16.5" customHeight="1">
      <c r="E492" s="88"/>
    </row>
    <row r="493" spans="3:25" ht="16.5" customHeight="1">
      <c r="E493" s="88" t="s">
        <v>1637</v>
      </c>
    </row>
    <row r="494" spans="3:25" ht="16.5" customHeight="1">
      <c r="E494" s="88" t="s">
        <v>1702</v>
      </c>
    </row>
    <row r="495" spans="3:25" ht="9.5" customHeight="1"/>
    <row r="496" spans="3:25" ht="16.5" customHeight="1">
      <c r="C496" s="89" t="s">
        <v>204</v>
      </c>
    </row>
    <row r="497" spans="4:20" ht="16.5" customHeight="1">
      <c r="D497" s="608" t="s">
        <v>205</v>
      </c>
    </row>
    <row r="498" spans="4:20" ht="18.5" customHeight="1">
      <c r="D498" s="599" t="s">
        <v>206</v>
      </c>
      <c r="E498" s="609"/>
      <c r="F498" s="609"/>
      <c r="G498" s="609"/>
      <c r="H498" s="609"/>
      <c r="I498" s="823"/>
      <c r="J498" s="1288"/>
      <c r="K498" s="1288"/>
      <c r="L498" s="1288"/>
      <c r="M498" s="1288"/>
      <c r="N498" s="1598"/>
    </row>
    <row r="499" spans="4:20" ht="18.5" customHeight="1">
      <c r="D499" s="599" t="s">
        <v>207</v>
      </c>
      <c r="E499" s="609"/>
      <c r="F499" s="609"/>
      <c r="G499" s="609"/>
      <c r="H499" s="609"/>
      <c r="I499" s="1295"/>
      <c r="J499" s="1295"/>
      <c r="K499" s="1611"/>
    </row>
    <row r="500" spans="4:20" ht="31.5" customHeight="1">
      <c r="D500" s="599" t="s">
        <v>186</v>
      </c>
      <c r="E500" s="609"/>
      <c r="F500" s="609"/>
      <c r="G500" s="609"/>
      <c r="H500" s="609"/>
      <c r="I500" s="1291"/>
      <c r="J500" s="1292"/>
      <c r="K500" s="1292"/>
      <c r="L500" s="1293"/>
      <c r="M500" s="1293"/>
      <c r="N500" s="1293"/>
      <c r="O500" s="1293"/>
      <c r="P500" s="1293"/>
      <c r="Q500" s="1293"/>
      <c r="R500" s="1306"/>
      <c r="S500" s="1306"/>
      <c r="T500" s="1307"/>
    </row>
    <row r="501" spans="4:20" ht="9.5" customHeight="1"/>
    <row r="502" spans="4:20" ht="16.5" customHeight="1">
      <c r="D502" s="608" t="s">
        <v>1892</v>
      </c>
    </row>
    <row r="503" spans="4:20" ht="18.5" customHeight="1">
      <c r="D503" s="1297" t="s">
        <v>208</v>
      </c>
      <c r="E503" s="1298" t="s">
        <v>1298</v>
      </c>
      <c r="F503" s="1298"/>
      <c r="G503" s="1298"/>
      <c r="H503" s="1054"/>
      <c r="I503" s="1278"/>
      <c r="J503" s="1278"/>
      <c r="K503" s="1301"/>
    </row>
    <row r="504" spans="4:20" ht="18.5" customHeight="1">
      <c r="D504" s="1297"/>
      <c r="E504" s="1299" t="s">
        <v>210</v>
      </c>
      <c r="F504" s="1299"/>
      <c r="G504" s="1299"/>
      <c r="H504" s="1300"/>
      <c r="I504" s="1295"/>
      <c r="J504" s="1295"/>
      <c r="K504" s="1296"/>
    </row>
    <row r="505" spans="4:20" ht="18.5" customHeight="1">
      <c r="D505" s="1297" t="s">
        <v>209</v>
      </c>
      <c r="E505" s="1298" t="s">
        <v>1298</v>
      </c>
      <c r="F505" s="1298"/>
      <c r="G505" s="1298"/>
      <c r="H505" s="1054"/>
      <c r="I505" s="1278"/>
      <c r="J505" s="1278"/>
      <c r="K505" s="1301"/>
    </row>
    <row r="506" spans="4:20" ht="18.5" customHeight="1">
      <c r="D506" s="1297"/>
      <c r="E506" s="1299" t="s">
        <v>210</v>
      </c>
      <c r="F506" s="1299"/>
      <c r="G506" s="1299"/>
      <c r="H506" s="1300"/>
      <c r="I506" s="1295"/>
      <c r="J506" s="1295"/>
      <c r="K506" s="1296"/>
    </row>
    <row r="507" spans="4:20" ht="15.5" customHeight="1">
      <c r="E507" s="88" t="s">
        <v>1061</v>
      </c>
    </row>
    <row r="508" spans="4:20" ht="9.5" customHeight="1"/>
    <row r="509" spans="4:20" ht="16.5" customHeight="1">
      <c r="D509" s="608" t="s">
        <v>211</v>
      </c>
    </row>
    <row r="510" spans="4:20" ht="19" customHeight="1">
      <c r="D510" s="1007" t="s">
        <v>212</v>
      </c>
      <c r="E510" s="1169"/>
      <c r="F510" s="1169"/>
      <c r="G510" s="1169"/>
      <c r="H510" s="1174"/>
      <c r="I510" s="913"/>
      <c r="J510" s="913"/>
      <c r="K510" s="913"/>
      <c r="L510" s="832"/>
      <c r="M510" s="832"/>
    </row>
    <row r="511" spans="4:20" ht="9.5" customHeight="1"/>
    <row r="512" spans="4:20" ht="16.5" customHeight="1">
      <c r="D512" s="608" t="s">
        <v>213</v>
      </c>
    </row>
    <row r="513" spans="3:24" ht="18.5" customHeight="1">
      <c r="D513" s="599" t="s">
        <v>214</v>
      </c>
      <c r="E513" s="609"/>
      <c r="F513" s="609"/>
      <c r="G513" s="609"/>
      <c r="H513" s="609"/>
      <c r="I513" s="913"/>
      <c r="J513" s="913"/>
      <c r="K513" s="832"/>
    </row>
    <row r="514" spans="3:24" ht="16.5" customHeight="1">
      <c r="E514" s="88" t="s">
        <v>701</v>
      </c>
    </row>
    <row r="515" spans="3:24" ht="16.5" customHeight="1">
      <c r="E515" s="88" t="s">
        <v>221</v>
      </c>
    </row>
    <row r="516" spans="3:24" ht="16.5" customHeight="1">
      <c r="E516" s="88" t="s">
        <v>215</v>
      </c>
    </row>
    <row r="517" spans="3:24" ht="16.5" customHeight="1">
      <c r="E517" s="88" t="s">
        <v>216</v>
      </c>
    </row>
    <row r="518" spans="3:24" ht="16.5" customHeight="1">
      <c r="E518" s="88" t="s">
        <v>217</v>
      </c>
    </row>
    <row r="519" spans="3:24" ht="16.5" customHeight="1">
      <c r="E519" s="88" t="s">
        <v>218</v>
      </c>
    </row>
    <row r="520" spans="3:24" ht="16.5" customHeight="1">
      <c r="E520" s="88" t="s">
        <v>219</v>
      </c>
    </row>
    <row r="521" spans="3:24" ht="16.5" customHeight="1">
      <c r="E521" s="88" t="s">
        <v>220</v>
      </c>
    </row>
    <row r="522" spans="3:24" ht="12" customHeight="1"/>
    <row r="523" spans="3:24" ht="17.5" customHeight="1">
      <c r="P523" s="875" t="s">
        <v>654</v>
      </c>
      <c r="Q523" s="875"/>
      <c r="R523" s="875"/>
      <c r="S523" s="851">
        <f>$Q$10</f>
        <v>0</v>
      </c>
      <c r="T523" s="851"/>
      <c r="U523" s="851"/>
      <c r="V523" s="851"/>
      <c r="W523" s="851"/>
      <c r="X523" s="851"/>
    </row>
    <row r="524" spans="3:24" ht="16.5" customHeight="1">
      <c r="C524" s="89" t="s">
        <v>222</v>
      </c>
    </row>
    <row r="525" spans="3:24" ht="16.5" customHeight="1">
      <c r="D525" s="608" t="s">
        <v>223</v>
      </c>
    </row>
    <row r="526" spans="3:24" ht="18.5" customHeight="1">
      <c r="D526" s="599" t="s">
        <v>224</v>
      </c>
      <c r="E526" s="609"/>
      <c r="F526" s="609"/>
      <c r="G526" s="609"/>
      <c r="H526" s="609"/>
      <c r="I526" s="609"/>
      <c r="J526" s="609"/>
      <c r="K526" s="1302"/>
      <c r="L526" s="1302"/>
      <c r="M526" s="832"/>
    </row>
    <row r="527" spans="3:24" ht="18.5" customHeight="1">
      <c r="D527" s="932" t="s">
        <v>225</v>
      </c>
      <c r="E527" s="1218"/>
      <c r="F527" s="1218"/>
      <c r="G527" s="1218"/>
      <c r="H527" s="1218"/>
      <c r="I527" s="1218"/>
      <c r="J527" s="1219"/>
      <c r="K527" s="1302"/>
      <c r="L527" s="1302"/>
      <c r="M527" s="832"/>
    </row>
    <row r="528" spans="3:24" ht="9.5" customHeight="1"/>
    <row r="529" spans="3:23" ht="16.5" customHeight="1">
      <c r="D529" s="608" t="s">
        <v>1893</v>
      </c>
    </row>
    <row r="530" spans="3:23" ht="42.5" customHeight="1">
      <c r="D530" s="949" t="s">
        <v>226</v>
      </c>
      <c r="E530" s="949"/>
      <c r="F530" s="1364" t="s">
        <v>1894</v>
      </c>
      <c r="G530" s="1365"/>
      <c r="H530" s="1365"/>
      <c r="I530" s="1366"/>
      <c r="J530" s="1332" t="s">
        <v>1895</v>
      </c>
      <c r="K530" s="1332"/>
      <c r="L530" s="1332"/>
      <c r="M530" s="1070"/>
      <c r="N530" s="1332" t="s">
        <v>1896</v>
      </c>
      <c r="O530" s="1332"/>
      <c r="P530" s="1332"/>
      <c r="Q530" s="1074"/>
      <c r="R530" s="1364" t="s">
        <v>1554</v>
      </c>
      <c r="S530" s="817"/>
      <c r="T530" s="1512"/>
      <c r="U530" s="1364" t="s">
        <v>1555</v>
      </c>
      <c r="V530" s="817"/>
      <c r="W530" s="1512"/>
    </row>
    <row r="531" spans="3:23" ht="19" customHeight="1">
      <c r="D531" s="969"/>
      <c r="E531" s="969"/>
      <c r="F531" s="871"/>
      <c r="G531" s="871"/>
      <c r="H531" s="871"/>
      <c r="I531" s="605" t="s">
        <v>118</v>
      </c>
      <c r="J531" s="871"/>
      <c r="K531" s="871"/>
      <c r="L531" s="871"/>
      <c r="M531" s="601" t="s">
        <v>118</v>
      </c>
      <c r="N531" s="1098">
        <f t="shared" ref="N531:N537" si="1">F531-J531</f>
        <v>0</v>
      </c>
      <c r="O531" s="1099"/>
      <c r="P531" s="1099"/>
      <c r="Q531" s="605" t="s">
        <v>118</v>
      </c>
      <c r="R531" s="656"/>
      <c r="S531" s="657"/>
      <c r="T531" s="658"/>
      <c r="U531" s="656"/>
      <c r="V531" s="657"/>
      <c r="W531" s="658"/>
    </row>
    <row r="532" spans="3:23" ht="19" customHeight="1">
      <c r="D532" s="969"/>
      <c r="E532" s="969"/>
      <c r="F532" s="871"/>
      <c r="G532" s="871"/>
      <c r="H532" s="871"/>
      <c r="I532" s="605" t="s">
        <v>118</v>
      </c>
      <c r="J532" s="871"/>
      <c r="K532" s="871"/>
      <c r="L532" s="871"/>
      <c r="M532" s="601" t="s">
        <v>118</v>
      </c>
      <c r="N532" s="1098">
        <f t="shared" si="1"/>
        <v>0</v>
      </c>
      <c r="O532" s="1099"/>
      <c r="P532" s="1099"/>
      <c r="Q532" s="605" t="s">
        <v>118</v>
      </c>
      <c r="R532" s="656"/>
      <c r="S532" s="657"/>
      <c r="T532" s="658"/>
      <c r="U532" s="656"/>
      <c r="V532" s="657"/>
      <c r="W532" s="658"/>
    </row>
    <row r="533" spans="3:23" ht="19" customHeight="1">
      <c r="D533" s="969"/>
      <c r="E533" s="969"/>
      <c r="F533" s="871"/>
      <c r="G533" s="871"/>
      <c r="H533" s="871"/>
      <c r="I533" s="605" t="s">
        <v>118</v>
      </c>
      <c r="J533" s="871"/>
      <c r="K533" s="871"/>
      <c r="L533" s="871"/>
      <c r="M533" s="601" t="s">
        <v>118</v>
      </c>
      <c r="N533" s="1098">
        <f t="shared" si="1"/>
        <v>0</v>
      </c>
      <c r="O533" s="1099"/>
      <c r="P533" s="1099"/>
      <c r="Q533" s="605" t="s">
        <v>118</v>
      </c>
      <c r="R533" s="656"/>
      <c r="S533" s="657"/>
      <c r="T533" s="658"/>
      <c r="U533" s="656"/>
      <c r="V533" s="657"/>
      <c r="W533" s="658"/>
    </row>
    <row r="534" spans="3:23" ht="19" customHeight="1">
      <c r="D534" s="969"/>
      <c r="E534" s="969"/>
      <c r="F534" s="871"/>
      <c r="G534" s="871"/>
      <c r="H534" s="871"/>
      <c r="I534" s="605" t="s">
        <v>118</v>
      </c>
      <c r="J534" s="871"/>
      <c r="K534" s="871"/>
      <c r="L534" s="871"/>
      <c r="M534" s="601" t="s">
        <v>118</v>
      </c>
      <c r="N534" s="1098">
        <f t="shared" si="1"/>
        <v>0</v>
      </c>
      <c r="O534" s="1099"/>
      <c r="P534" s="1099"/>
      <c r="Q534" s="605" t="s">
        <v>118</v>
      </c>
      <c r="R534" s="656"/>
      <c r="S534" s="657"/>
      <c r="T534" s="658"/>
      <c r="U534" s="656"/>
      <c r="V534" s="657"/>
      <c r="W534" s="658"/>
    </row>
    <row r="535" spans="3:23" ht="19" customHeight="1">
      <c r="D535" s="969"/>
      <c r="E535" s="969"/>
      <c r="F535" s="871"/>
      <c r="G535" s="871"/>
      <c r="H535" s="871"/>
      <c r="I535" s="605" t="s">
        <v>118</v>
      </c>
      <c r="J535" s="871"/>
      <c r="K535" s="871"/>
      <c r="L535" s="871"/>
      <c r="M535" s="601" t="s">
        <v>118</v>
      </c>
      <c r="N535" s="1098">
        <f t="shared" si="1"/>
        <v>0</v>
      </c>
      <c r="O535" s="1099"/>
      <c r="P535" s="1099"/>
      <c r="Q535" s="605" t="s">
        <v>118</v>
      </c>
      <c r="R535" s="656"/>
      <c r="S535" s="657"/>
      <c r="T535" s="658"/>
      <c r="U535" s="656"/>
      <c r="V535" s="657"/>
      <c r="W535" s="658"/>
    </row>
    <row r="536" spans="3:23" ht="19" customHeight="1">
      <c r="D536" s="969"/>
      <c r="E536" s="969"/>
      <c r="F536" s="871"/>
      <c r="G536" s="871"/>
      <c r="H536" s="871"/>
      <c r="I536" s="605" t="s">
        <v>118</v>
      </c>
      <c r="J536" s="871"/>
      <c r="K536" s="871"/>
      <c r="L536" s="871"/>
      <c r="M536" s="601" t="s">
        <v>118</v>
      </c>
      <c r="N536" s="1098">
        <f t="shared" si="1"/>
        <v>0</v>
      </c>
      <c r="O536" s="1099"/>
      <c r="P536" s="1099"/>
      <c r="Q536" s="605" t="s">
        <v>118</v>
      </c>
      <c r="R536" s="656"/>
      <c r="S536" s="657"/>
      <c r="T536" s="658"/>
      <c r="U536" s="656"/>
      <c r="V536" s="657"/>
      <c r="W536" s="658"/>
    </row>
    <row r="537" spans="3:23" ht="19" customHeight="1">
      <c r="D537" s="969"/>
      <c r="E537" s="969"/>
      <c r="F537" s="871"/>
      <c r="G537" s="871"/>
      <c r="H537" s="871"/>
      <c r="I537" s="605" t="s">
        <v>118</v>
      </c>
      <c r="J537" s="871"/>
      <c r="K537" s="871"/>
      <c r="L537" s="871"/>
      <c r="M537" s="601" t="s">
        <v>118</v>
      </c>
      <c r="N537" s="1098">
        <f t="shared" si="1"/>
        <v>0</v>
      </c>
      <c r="O537" s="1099"/>
      <c r="P537" s="1099"/>
      <c r="Q537" s="605" t="s">
        <v>118</v>
      </c>
      <c r="R537" s="656"/>
      <c r="S537" s="657"/>
      <c r="T537" s="658"/>
      <c r="U537" s="656"/>
      <c r="V537" s="657"/>
      <c r="W537" s="658"/>
    </row>
    <row r="538" spans="3:23" ht="16.5" customHeight="1">
      <c r="E538" s="88" t="s">
        <v>227</v>
      </c>
    </row>
    <row r="539" spans="3:23" ht="9.5" customHeight="1"/>
    <row r="540" spans="3:23" ht="16.5" customHeight="1">
      <c r="D540" s="608" t="s">
        <v>228</v>
      </c>
    </row>
    <row r="541" spans="3:23" ht="19" customHeight="1">
      <c r="D541" s="599" t="s">
        <v>229</v>
      </c>
      <c r="E541" s="609"/>
      <c r="F541" s="609"/>
      <c r="G541" s="609"/>
      <c r="H541" s="982"/>
      <c r="I541" s="983"/>
      <c r="J541" s="983"/>
      <c r="K541" s="983"/>
      <c r="L541" s="983"/>
      <c r="M541" s="983"/>
      <c r="N541" s="983"/>
      <c r="O541" s="983"/>
      <c r="P541" s="983"/>
      <c r="Q541" s="983"/>
      <c r="R541" s="983"/>
      <c r="S541" s="983"/>
      <c r="T541" s="983"/>
      <c r="U541" s="983"/>
      <c r="V541" s="1479"/>
    </row>
    <row r="542" spans="3:23" ht="15" customHeight="1"/>
    <row r="543" spans="3:23" ht="16.5" customHeight="1">
      <c r="C543" s="89" t="s">
        <v>230</v>
      </c>
    </row>
    <row r="544" spans="3:23" ht="16.5" customHeight="1">
      <c r="D544" s="608" t="s">
        <v>231</v>
      </c>
    </row>
    <row r="545" spans="4:20" ht="19.5" customHeight="1">
      <c r="D545" s="599" t="s">
        <v>232</v>
      </c>
      <c r="E545" s="609"/>
      <c r="F545" s="609"/>
      <c r="G545" s="609"/>
      <c r="H545" s="609"/>
      <c r="I545" s="609"/>
      <c r="J545" s="1302"/>
      <c r="K545" s="1302"/>
      <c r="L545" s="1302"/>
      <c r="M545" s="1302"/>
      <c r="N545" s="1302"/>
      <c r="O545" s="1302"/>
      <c r="P545" s="1302"/>
      <c r="Q545" s="1302"/>
      <c r="R545" s="832"/>
    </row>
    <row r="546" spans="4:20" ht="19.5" customHeight="1">
      <c r="D546" s="617" t="s">
        <v>233</v>
      </c>
      <c r="E546" s="618"/>
      <c r="F546" s="618"/>
      <c r="G546" s="618"/>
      <c r="H546" s="618"/>
      <c r="I546" s="618"/>
      <c r="J546" s="1303"/>
      <c r="K546" s="1303"/>
      <c r="L546" s="1303"/>
      <c r="M546" s="1303"/>
      <c r="N546" s="1303"/>
      <c r="O546" s="1303"/>
      <c r="P546" s="1303"/>
      <c r="Q546" s="1303"/>
      <c r="R546" s="1303"/>
    </row>
    <row r="547" spans="4:20" ht="19.5" customHeight="1">
      <c r="D547" s="1605" t="s">
        <v>962</v>
      </c>
      <c r="E547" s="1606"/>
      <c r="F547" s="1606"/>
      <c r="G547" s="1606"/>
      <c r="H547" s="1606"/>
      <c r="I547" s="1607"/>
      <c r="J547" s="1608"/>
      <c r="K547" s="1609"/>
      <c r="L547" s="1609"/>
      <c r="M547" s="1609"/>
      <c r="N547" s="1609"/>
      <c r="O547" s="1609"/>
      <c r="P547" s="1609"/>
      <c r="Q547" s="1609"/>
      <c r="R547" s="1610"/>
    </row>
    <row r="548" spans="4:20" ht="16.5" customHeight="1">
      <c r="E548" s="88" t="s">
        <v>234</v>
      </c>
    </row>
    <row r="549" spans="4:20" ht="9.5" customHeight="1"/>
    <row r="550" spans="4:20" ht="16.5" customHeight="1">
      <c r="D550" s="608" t="s">
        <v>235</v>
      </c>
    </row>
    <row r="551" spans="4:20" ht="27" customHeight="1">
      <c r="D551" s="1007" t="s">
        <v>244</v>
      </c>
      <c r="E551" s="1220"/>
      <c r="F551" s="1220"/>
      <c r="G551" s="1220"/>
      <c r="H551" s="1220"/>
      <c r="I551" s="1220"/>
      <c r="J551" s="1220"/>
      <c r="K551" s="1220"/>
      <c r="L551" s="1220"/>
      <c r="M551" s="1220"/>
      <c r="N551" s="1220"/>
      <c r="O551" s="1220"/>
      <c r="P551" s="1220"/>
      <c r="Q551" s="1220"/>
      <c r="R551" s="1221"/>
      <c r="S551" s="853" t="s">
        <v>564</v>
      </c>
      <c r="T551" s="986"/>
    </row>
    <row r="552" spans="4:20" ht="19" customHeight="1">
      <c r="D552" s="1168" t="s">
        <v>236</v>
      </c>
      <c r="E552" s="1169"/>
      <c r="F552" s="1169"/>
      <c r="G552" s="1169"/>
      <c r="H552" s="1169"/>
      <c r="I552" s="1169"/>
      <c r="J552" s="1169"/>
      <c r="K552" s="1169"/>
      <c r="L552" s="1169"/>
      <c r="M552" s="1169"/>
      <c r="N552" s="1169"/>
      <c r="O552" s="1169"/>
      <c r="P552" s="1169"/>
      <c r="Q552" s="1169"/>
      <c r="R552" s="1174"/>
      <c r="S552" s="914"/>
      <c r="T552" s="908"/>
    </row>
    <row r="553" spans="4:20" ht="19" customHeight="1">
      <c r="D553" s="1168" t="s">
        <v>662</v>
      </c>
      <c r="E553" s="1169"/>
      <c r="F553" s="1169"/>
      <c r="G553" s="1169"/>
      <c r="H553" s="1169"/>
      <c r="I553" s="1169"/>
      <c r="J553" s="1169"/>
      <c r="K553" s="1169"/>
      <c r="L553" s="1169"/>
      <c r="M553" s="1169"/>
      <c r="N553" s="1169"/>
      <c r="O553" s="1169"/>
      <c r="P553" s="1169"/>
      <c r="Q553" s="1169"/>
      <c r="R553" s="1174"/>
      <c r="S553" s="914"/>
      <c r="T553" s="908"/>
    </row>
    <row r="554" spans="4:20" ht="19" customHeight="1">
      <c r="D554" s="1168" t="s">
        <v>663</v>
      </c>
      <c r="E554" s="1169"/>
      <c r="F554" s="1169"/>
      <c r="G554" s="1169"/>
      <c r="H554" s="1169"/>
      <c r="I554" s="1169"/>
      <c r="J554" s="1169"/>
      <c r="K554" s="1169"/>
      <c r="L554" s="1169"/>
      <c r="M554" s="1169"/>
      <c r="N554" s="1169"/>
      <c r="O554" s="1169"/>
      <c r="P554" s="1169"/>
      <c r="Q554" s="1169"/>
      <c r="R554" s="1174"/>
      <c r="S554" s="914"/>
      <c r="T554" s="908"/>
    </row>
    <row r="555" spans="4:20" ht="19" customHeight="1">
      <c r="D555" s="1168" t="s">
        <v>237</v>
      </c>
      <c r="E555" s="1169"/>
      <c r="F555" s="1169"/>
      <c r="G555" s="1169"/>
      <c r="H555" s="1169"/>
      <c r="I555" s="1169"/>
      <c r="J555" s="1169"/>
      <c r="K555" s="1169"/>
      <c r="L555" s="1169"/>
      <c r="M555" s="1169"/>
      <c r="N555" s="1169"/>
      <c r="O555" s="1169"/>
      <c r="P555" s="1169"/>
      <c r="Q555" s="1169"/>
      <c r="R555" s="1174"/>
      <c r="S555" s="914"/>
      <c r="T555" s="908"/>
    </row>
    <row r="556" spans="4:20" ht="19" customHeight="1">
      <c r="D556" s="1168" t="s">
        <v>661</v>
      </c>
      <c r="E556" s="1169"/>
      <c r="F556" s="1169"/>
      <c r="G556" s="1169"/>
      <c r="H556" s="1169"/>
      <c r="I556" s="1169"/>
      <c r="J556" s="1169"/>
      <c r="K556" s="1169"/>
      <c r="L556" s="1169"/>
      <c r="M556" s="1169"/>
      <c r="N556" s="1169"/>
      <c r="O556" s="1169"/>
      <c r="P556" s="1169"/>
      <c r="Q556" s="1169"/>
      <c r="R556" s="1174"/>
      <c r="S556" s="914"/>
      <c r="T556" s="908"/>
    </row>
    <row r="557" spans="4:20" ht="19" customHeight="1">
      <c r="D557" s="1168" t="s">
        <v>664</v>
      </c>
      <c r="E557" s="1169"/>
      <c r="F557" s="1169"/>
      <c r="G557" s="1169"/>
      <c r="H557" s="1169"/>
      <c r="I557" s="1169"/>
      <c r="J557" s="1169"/>
      <c r="K557" s="1169"/>
      <c r="L557" s="1169"/>
      <c r="M557" s="1169"/>
      <c r="N557" s="1169"/>
      <c r="O557" s="1169"/>
      <c r="P557" s="1169"/>
      <c r="Q557" s="1169"/>
      <c r="R557" s="1174"/>
      <c r="S557" s="914"/>
      <c r="T557" s="908"/>
    </row>
    <row r="558" spans="4:20" ht="19" customHeight="1">
      <c r="D558" s="1168" t="s">
        <v>238</v>
      </c>
      <c r="E558" s="1169"/>
      <c r="F558" s="1169"/>
      <c r="G558" s="1169"/>
      <c r="H558" s="1169"/>
      <c r="I558" s="1169"/>
      <c r="J558" s="1169"/>
      <c r="K558" s="1169"/>
      <c r="L558" s="1169"/>
      <c r="M558" s="1169"/>
      <c r="N558" s="1169"/>
      <c r="O558" s="1169"/>
      <c r="P558" s="1169"/>
      <c r="Q558" s="1169"/>
      <c r="R558" s="1174"/>
      <c r="S558" s="914"/>
      <c r="T558" s="908"/>
    </row>
    <row r="559" spans="4:20" ht="19" customHeight="1">
      <c r="D559" s="1168" t="s">
        <v>1638</v>
      </c>
      <c r="E559" s="1169"/>
      <c r="F559" s="1169"/>
      <c r="G559" s="1169"/>
      <c r="H559" s="1169"/>
      <c r="I559" s="1169"/>
      <c r="J559" s="1169"/>
      <c r="K559" s="1169"/>
      <c r="L559" s="1169"/>
      <c r="M559" s="1169"/>
      <c r="N559" s="1169"/>
      <c r="O559" s="1169"/>
      <c r="P559" s="1169"/>
      <c r="Q559" s="1169"/>
      <c r="R559" s="1174"/>
      <c r="S559" s="914"/>
      <c r="T559" s="908"/>
    </row>
    <row r="560" spans="4:20" ht="19" customHeight="1">
      <c r="D560" s="1168" t="s">
        <v>239</v>
      </c>
      <c r="E560" s="1169"/>
      <c r="F560" s="1169"/>
      <c r="G560" s="1169"/>
      <c r="H560" s="1169"/>
      <c r="I560" s="1169"/>
      <c r="J560" s="1169"/>
      <c r="K560" s="1169"/>
      <c r="L560" s="1169"/>
      <c r="M560" s="1169"/>
      <c r="N560" s="1169"/>
      <c r="O560" s="1169"/>
      <c r="P560" s="1169"/>
      <c r="Q560" s="1169"/>
      <c r="R560" s="1174"/>
      <c r="S560" s="914"/>
      <c r="T560" s="908"/>
    </row>
    <row r="561" spans="3:24" ht="19" customHeight="1">
      <c r="D561" s="1168" t="s">
        <v>240</v>
      </c>
      <c r="E561" s="1169"/>
      <c r="F561" s="1169"/>
      <c r="G561" s="1169"/>
      <c r="H561" s="1169"/>
      <c r="I561" s="1169"/>
      <c r="J561" s="1169"/>
      <c r="K561" s="1169"/>
      <c r="L561" s="1169"/>
      <c r="M561" s="1169"/>
      <c r="N561" s="1169"/>
      <c r="O561" s="1169"/>
      <c r="P561" s="1169"/>
      <c r="Q561" s="1169"/>
      <c r="R561" s="1174"/>
      <c r="S561" s="914"/>
      <c r="T561" s="908"/>
    </row>
    <row r="562" spans="3:24" ht="19" customHeight="1">
      <c r="D562" s="1168" t="s">
        <v>241</v>
      </c>
      <c r="E562" s="1169"/>
      <c r="F562" s="1169"/>
      <c r="G562" s="1169"/>
      <c r="H562" s="1169"/>
      <c r="I562" s="1169"/>
      <c r="J562" s="1169"/>
      <c r="K562" s="1169"/>
      <c r="L562" s="1169"/>
      <c r="M562" s="1169"/>
      <c r="N562" s="1169"/>
      <c r="O562" s="1169"/>
      <c r="P562" s="1169"/>
      <c r="Q562" s="1169"/>
      <c r="R562" s="1174"/>
      <c r="S562" s="914"/>
      <c r="T562" s="908"/>
    </row>
    <row r="563" spans="3:24" ht="19" customHeight="1">
      <c r="D563" s="1168" t="s">
        <v>242</v>
      </c>
      <c r="E563" s="1169"/>
      <c r="F563" s="1169"/>
      <c r="G563" s="1169"/>
      <c r="H563" s="1169"/>
      <c r="I563" s="1169"/>
      <c r="J563" s="1169"/>
      <c r="K563" s="1169"/>
      <c r="L563" s="1169"/>
      <c r="M563" s="1169"/>
      <c r="N563" s="1169"/>
      <c r="O563" s="1169"/>
      <c r="P563" s="1169"/>
      <c r="Q563" s="1169"/>
      <c r="R563" s="1174"/>
      <c r="S563" s="914"/>
      <c r="T563" s="908"/>
    </row>
    <row r="564" spans="3:24" ht="19" customHeight="1">
      <c r="D564" s="1168" t="s">
        <v>243</v>
      </c>
      <c r="E564" s="1169"/>
      <c r="F564" s="1169"/>
      <c r="G564" s="1169"/>
      <c r="H564" s="1169"/>
      <c r="I564" s="1169"/>
      <c r="J564" s="1169"/>
      <c r="K564" s="1169"/>
      <c r="L564" s="1169"/>
      <c r="M564" s="1169"/>
      <c r="N564" s="1169"/>
      <c r="O564" s="1169"/>
      <c r="P564" s="1169"/>
      <c r="Q564" s="1169"/>
      <c r="R564" s="1174"/>
      <c r="S564" s="914"/>
      <c r="T564" s="908"/>
    </row>
    <row r="565" spans="3:24" ht="16.5" customHeight="1">
      <c r="E565" s="88" t="s">
        <v>1897</v>
      </c>
    </row>
    <row r="566" spans="3:24" ht="16.5" customHeight="1">
      <c r="E566" s="88" t="s">
        <v>245</v>
      </c>
    </row>
    <row r="567" spans="3:24" ht="17.5" customHeight="1">
      <c r="P567" s="875" t="s">
        <v>654</v>
      </c>
      <c r="Q567" s="875"/>
      <c r="R567" s="875"/>
      <c r="S567" s="851">
        <f>$Q$10</f>
        <v>0</v>
      </c>
      <c r="T567" s="851"/>
      <c r="U567" s="851"/>
      <c r="V567" s="851"/>
      <c r="W567" s="851"/>
      <c r="X567" s="851"/>
    </row>
    <row r="568" spans="3:24" ht="16.5" customHeight="1">
      <c r="C568" s="89" t="s">
        <v>246</v>
      </c>
    </row>
    <row r="569" spans="3:24" ht="16.5" customHeight="1">
      <c r="D569" s="608" t="s">
        <v>1898</v>
      </c>
    </row>
    <row r="570" spans="3:24" ht="30" customHeight="1">
      <c r="D570" s="1070" t="s">
        <v>1188</v>
      </c>
      <c r="E570" s="881"/>
      <c r="F570" s="881"/>
      <c r="G570" s="881"/>
      <c r="H570" s="1007"/>
      <c r="I570" s="1008"/>
      <c r="J570" s="1009"/>
      <c r="K570" s="721" t="s">
        <v>49</v>
      </c>
      <c r="L570" s="605"/>
      <c r="M570" s="605"/>
      <c r="N570" s="605"/>
      <c r="O570" s="605"/>
      <c r="P570" s="605"/>
      <c r="Q570" s="722" t="s">
        <v>1257</v>
      </c>
      <c r="R570" s="1008"/>
      <c r="S570" s="1294"/>
      <c r="T570" s="721" t="s">
        <v>253</v>
      </c>
      <c r="U570" s="605"/>
      <c r="V570" s="605"/>
      <c r="W570" s="601"/>
    </row>
    <row r="571" spans="3:24" ht="4.5" customHeight="1">
      <c r="R571" s="723"/>
      <c r="S571" s="723"/>
    </row>
    <row r="572" spans="3:24" ht="19" customHeight="1">
      <c r="I572" s="857" t="s">
        <v>249</v>
      </c>
      <c r="J572" s="857"/>
      <c r="K572" s="822"/>
      <c r="L572" s="1232" t="s">
        <v>250</v>
      </c>
      <c r="M572" s="1233"/>
      <c r="N572" s="1233"/>
      <c r="O572" s="1318"/>
      <c r="P572" s="1025" t="s">
        <v>251</v>
      </c>
      <c r="Q572" s="854"/>
      <c r="R572" s="1319"/>
      <c r="S572" s="1320"/>
      <c r="T572" s="1025" t="s">
        <v>252</v>
      </c>
      <c r="U572" s="854"/>
      <c r="V572" s="854"/>
      <c r="W572" s="1170"/>
    </row>
    <row r="573" spans="3:24" ht="18" customHeight="1">
      <c r="D573" s="881" t="s">
        <v>247</v>
      </c>
      <c r="E573" s="881"/>
      <c r="F573" s="881"/>
      <c r="G573" s="881"/>
      <c r="H573" s="1007"/>
      <c r="I573" s="1008"/>
      <c r="J573" s="1009"/>
      <c r="K573" s="605" t="s">
        <v>49</v>
      </c>
      <c r="L573" s="1008"/>
      <c r="M573" s="1294"/>
      <c r="N573" s="605" t="s">
        <v>49</v>
      </c>
      <c r="O573" s="605"/>
      <c r="P573" s="1008"/>
      <c r="Q573" s="1294"/>
      <c r="R573" s="605" t="s">
        <v>49</v>
      </c>
      <c r="S573" s="605"/>
      <c r="T573" s="1008"/>
      <c r="U573" s="1294"/>
      <c r="V573" s="605" t="s">
        <v>49</v>
      </c>
      <c r="W573" s="601"/>
    </row>
    <row r="574" spans="3:24" ht="16.5" customHeight="1">
      <c r="D574" s="881"/>
      <c r="E574" s="881"/>
      <c r="F574" s="881"/>
      <c r="G574" s="881"/>
      <c r="H574" s="881"/>
      <c r="I574" s="724" t="s">
        <v>254</v>
      </c>
      <c r="J574" s="725"/>
      <c r="K574" s="726"/>
      <c r="L574" s="1321"/>
      <c r="M574" s="1322"/>
      <c r="N574" s="1322"/>
      <c r="O574" s="1323"/>
      <c r="P574" s="1321"/>
      <c r="Q574" s="1322"/>
      <c r="R574" s="1322"/>
      <c r="S574" s="1323"/>
      <c r="T574" s="1321"/>
      <c r="U574" s="1322"/>
      <c r="V574" s="1322"/>
      <c r="W574" s="1323"/>
    </row>
    <row r="575" spans="3:24" ht="19" customHeight="1">
      <c r="D575" s="881"/>
      <c r="E575" s="881"/>
      <c r="F575" s="881"/>
      <c r="G575" s="881"/>
      <c r="H575" s="1007"/>
      <c r="I575" s="1325"/>
      <c r="J575" s="1307"/>
      <c r="K575" s="402" t="s">
        <v>49</v>
      </c>
      <c r="L575" s="1324"/>
      <c r="M575" s="1322"/>
      <c r="N575" s="1322"/>
      <c r="O575" s="1323"/>
      <c r="P575" s="1324"/>
      <c r="Q575" s="1322"/>
      <c r="R575" s="1322"/>
      <c r="S575" s="1323"/>
      <c r="T575" s="1324"/>
      <c r="U575" s="1322"/>
      <c r="V575" s="1322"/>
      <c r="W575" s="1323"/>
    </row>
    <row r="576" spans="3:24" ht="19" customHeight="1">
      <c r="D576" s="881" t="s">
        <v>248</v>
      </c>
      <c r="E576" s="881"/>
      <c r="F576" s="881"/>
      <c r="G576" s="881"/>
      <c r="H576" s="881"/>
      <c r="I576" s="1185"/>
      <c r="J576" s="1612"/>
      <c r="K576" s="621" t="s">
        <v>49</v>
      </c>
      <c r="L576" s="1008"/>
      <c r="M576" s="1294"/>
      <c r="N576" s="605" t="s">
        <v>49</v>
      </c>
      <c r="O576" s="601"/>
      <c r="P576" s="1008"/>
      <c r="Q576" s="1294"/>
      <c r="R576" s="605" t="s">
        <v>49</v>
      </c>
      <c r="S576" s="601"/>
      <c r="T576" s="1008"/>
      <c r="U576" s="1294"/>
      <c r="V576" s="605" t="s">
        <v>49</v>
      </c>
      <c r="W576" s="601"/>
    </row>
    <row r="577" spans="4:23" ht="12.5" customHeight="1">
      <c r="D577" s="1326" t="s">
        <v>1899</v>
      </c>
      <c r="E577" s="1327"/>
      <c r="F577" s="1327"/>
      <c r="G577" s="1327"/>
      <c r="H577" s="1327"/>
      <c r="I577" s="1328"/>
      <c r="J577" s="1329"/>
      <c r="K577" s="976" t="s">
        <v>508</v>
      </c>
      <c r="L577" s="970"/>
      <c r="M577" s="971"/>
      <c r="N577" s="971"/>
      <c r="O577" s="972"/>
      <c r="P577" s="970"/>
      <c r="Q577" s="971"/>
      <c r="R577" s="971"/>
      <c r="S577" s="972"/>
      <c r="T577" s="970"/>
      <c r="U577" s="971"/>
      <c r="V577" s="971"/>
      <c r="W577" s="972"/>
    </row>
    <row r="578" spans="4:23" ht="12.5" customHeight="1">
      <c r="D578" s="875"/>
      <c r="E578" s="875"/>
      <c r="F578" s="875"/>
      <c r="G578" s="875"/>
      <c r="H578" s="875"/>
      <c r="I578" s="1324"/>
      <c r="J578" s="1323"/>
      <c r="K578" s="977"/>
      <c r="L578" s="973"/>
      <c r="M578" s="974"/>
      <c r="N578" s="974"/>
      <c r="O578" s="975"/>
      <c r="P578" s="973"/>
      <c r="Q578" s="974"/>
      <c r="R578" s="974"/>
      <c r="S578" s="975"/>
      <c r="T578" s="973"/>
      <c r="U578" s="974"/>
      <c r="V578" s="974"/>
      <c r="W578" s="975"/>
    </row>
    <row r="579" spans="4:23" ht="12.5" customHeight="1">
      <c r="D579" s="875"/>
      <c r="E579" s="875"/>
      <c r="F579" s="875"/>
      <c r="G579" s="875"/>
      <c r="H579" s="875"/>
      <c r="I579" s="1324"/>
      <c r="J579" s="1323"/>
      <c r="K579" s="976" t="s">
        <v>509</v>
      </c>
      <c r="L579" s="970"/>
      <c r="M579" s="971"/>
      <c r="N579" s="971"/>
      <c r="O579" s="972"/>
      <c r="P579" s="970"/>
      <c r="Q579" s="971"/>
      <c r="R579" s="971"/>
      <c r="S579" s="972"/>
      <c r="T579" s="970"/>
      <c r="U579" s="971"/>
      <c r="V579" s="971"/>
      <c r="W579" s="972"/>
    </row>
    <row r="580" spans="4:23" ht="12.5" customHeight="1">
      <c r="D580" s="875"/>
      <c r="E580" s="875"/>
      <c r="F580" s="875"/>
      <c r="G580" s="875"/>
      <c r="H580" s="875"/>
      <c r="I580" s="1324"/>
      <c r="J580" s="1323"/>
      <c r="K580" s="977"/>
      <c r="L580" s="973"/>
      <c r="M580" s="974"/>
      <c r="N580" s="974"/>
      <c r="O580" s="975"/>
      <c r="P580" s="973"/>
      <c r="Q580" s="974"/>
      <c r="R580" s="974"/>
      <c r="S580" s="975"/>
      <c r="T580" s="973"/>
      <c r="U580" s="974"/>
      <c r="V580" s="974"/>
      <c r="W580" s="975"/>
    </row>
    <row r="581" spans="4:23" ht="12.5" customHeight="1">
      <c r="D581" s="875"/>
      <c r="E581" s="875"/>
      <c r="F581" s="875"/>
      <c r="G581" s="875"/>
      <c r="H581" s="875"/>
      <c r="I581" s="1324"/>
      <c r="J581" s="1323"/>
      <c r="K581" s="976" t="s">
        <v>510</v>
      </c>
      <c r="L581" s="970"/>
      <c r="M581" s="971"/>
      <c r="N581" s="971"/>
      <c r="O581" s="972"/>
      <c r="P581" s="970"/>
      <c r="Q581" s="971"/>
      <c r="R581" s="971"/>
      <c r="S581" s="972"/>
      <c r="T581" s="970"/>
      <c r="U581" s="971"/>
      <c r="V581" s="971"/>
      <c r="W581" s="972"/>
    </row>
    <row r="582" spans="4:23" ht="12.5" customHeight="1">
      <c r="D582" s="875"/>
      <c r="E582" s="875"/>
      <c r="F582" s="875"/>
      <c r="G582" s="875"/>
      <c r="H582" s="875"/>
      <c r="I582" s="1324"/>
      <c r="J582" s="1323"/>
      <c r="K582" s="977"/>
      <c r="L582" s="973"/>
      <c r="M582" s="974"/>
      <c r="N582" s="974"/>
      <c r="O582" s="975"/>
      <c r="P582" s="973"/>
      <c r="Q582" s="974"/>
      <c r="R582" s="974"/>
      <c r="S582" s="975"/>
      <c r="T582" s="973"/>
      <c r="U582" s="974"/>
      <c r="V582" s="974"/>
      <c r="W582" s="975"/>
    </row>
    <row r="583" spans="4:23" ht="12.5" customHeight="1">
      <c r="D583" s="875"/>
      <c r="E583" s="875"/>
      <c r="F583" s="875"/>
      <c r="G583" s="875"/>
      <c r="H583" s="875"/>
      <c r="I583" s="1324"/>
      <c r="J583" s="1323"/>
      <c r="K583" s="976" t="s">
        <v>665</v>
      </c>
      <c r="L583" s="970"/>
      <c r="M583" s="971"/>
      <c r="N583" s="971"/>
      <c r="O583" s="972"/>
      <c r="P583" s="970"/>
      <c r="Q583" s="971"/>
      <c r="R583" s="971"/>
      <c r="S583" s="972"/>
      <c r="T583" s="970"/>
      <c r="U583" s="971"/>
      <c r="V583" s="971"/>
      <c r="W583" s="972"/>
    </row>
    <row r="584" spans="4:23" ht="12.5" customHeight="1">
      <c r="D584" s="875"/>
      <c r="E584" s="875"/>
      <c r="F584" s="875"/>
      <c r="G584" s="875"/>
      <c r="H584" s="875"/>
      <c r="I584" s="1324"/>
      <c r="J584" s="1323"/>
      <c r="K584" s="977"/>
      <c r="L584" s="973"/>
      <c r="M584" s="974"/>
      <c r="N584" s="974"/>
      <c r="O584" s="975"/>
      <c r="P584" s="973"/>
      <c r="Q584" s="974"/>
      <c r="R584" s="974"/>
      <c r="S584" s="975"/>
      <c r="T584" s="973"/>
      <c r="U584" s="974"/>
      <c r="V584" s="974"/>
      <c r="W584" s="975"/>
    </row>
    <row r="585" spans="4:23" ht="12.5" customHeight="1">
      <c r="D585" s="875"/>
      <c r="E585" s="875"/>
      <c r="F585" s="875"/>
      <c r="G585" s="875"/>
      <c r="H585" s="875"/>
      <c r="I585" s="1324"/>
      <c r="J585" s="1323"/>
      <c r="K585" s="976" t="s">
        <v>666</v>
      </c>
      <c r="L585" s="970"/>
      <c r="M585" s="971"/>
      <c r="N585" s="971"/>
      <c r="O585" s="972"/>
      <c r="P585" s="970"/>
      <c r="Q585" s="971"/>
      <c r="R585" s="971"/>
      <c r="S585" s="972"/>
      <c r="T585" s="970"/>
      <c r="U585" s="971"/>
      <c r="V585" s="971"/>
      <c r="W585" s="972"/>
    </row>
    <row r="586" spans="4:23" ht="12.5" customHeight="1">
      <c r="D586" s="875"/>
      <c r="E586" s="875"/>
      <c r="F586" s="875"/>
      <c r="G586" s="875"/>
      <c r="H586" s="875"/>
      <c r="I586" s="1324"/>
      <c r="J586" s="1323"/>
      <c r="K586" s="977"/>
      <c r="L586" s="973"/>
      <c r="M586" s="974"/>
      <c r="N586" s="974"/>
      <c r="O586" s="975"/>
      <c r="P586" s="973"/>
      <c r="Q586" s="974"/>
      <c r="R586" s="974"/>
      <c r="S586" s="975"/>
      <c r="T586" s="973"/>
      <c r="U586" s="974"/>
      <c r="V586" s="974"/>
      <c r="W586" s="975"/>
    </row>
    <row r="587" spans="4:23" ht="12.5" customHeight="1">
      <c r="D587" s="875"/>
      <c r="E587" s="875"/>
      <c r="F587" s="875"/>
      <c r="G587" s="875"/>
      <c r="H587" s="875"/>
      <c r="I587" s="1324"/>
      <c r="J587" s="1323"/>
      <c r="K587" s="976" t="s">
        <v>667</v>
      </c>
      <c r="L587" s="970"/>
      <c r="M587" s="971"/>
      <c r="N587" s="971"/>
      <c r="O587" s="972"/>
      <c r="P587" s="970"/>
      <c r="Q587" s="971"/>
      <c r="R587" s="971"/>
      <c r="S587" s="972"/>
      <c r="T587" s="970"/>
      <c r="U587" s="971"/>
      <c r="V587" s="971"/>
      <c r="W587" s="972"/>
    </row>
    <row r="588" spans="4:23" ht="12.5" customHeight="1">
      <c r="D588" s="875"/>
      <c r="E588" s="875"/>
      <c r="F588" s="875"/>
      <c r="G588" s="875"/>
      <c r="H588" s="875"/>
      <c r="I588" s="1324"/>
      <c r="J588" s="1323"/>
      <c r="K588" s="977"/>
      <c r="L588" s="973"/>
      <c r="M588" s="974"/>
      <c r="N588" s="974"/>
      <c r="O588" s="975"/>
      <c r="P588" s="973"/>
      <c r="Q588" s="974"/>
      <c r="R588" s="974"/>
      <c r="S588" s="975"/>
      <c r="T588" s="973"/>
      <c r="U588" s="974"/>
      <c r="V588" s="974"/>
      <c r="W588" s="975"/>
    </row>
    <row r="589" spans="4:23" ht="12.5" customHeight="1">
      <c r="D589" s="875"/>
      <c r="E589" s="875"/>
      <c r="F589" s="875"/>
      <c r="G589" s="875"/>
      <c r="H589" s="875"/>
      <c r="I589" s="1324"/>
      <c r="J589" s="1323"/>
      <c r="K589" s="976" t="s">
        <v>668</v>
      </c>
      <c r="L589" s="970"/>
      <c r="M589" s="971"/>
      <c r="N589" s="971"/>
      <c r="O589" s="972"/>
      <c r="P589" s="970"/>
      <c r="Q589" s="971"/>
      <c r="R589" s="971"/>
      <c r="S589" s="972"/>
      <c r="T589" s="970"/>
      <c r="U589" s="971"/>
      <c r="V589" s="971"/>
      <c r="W589" s="972"/>
    </row>
    <row r="590" spans="4:23" ht="12.5" customHeight="1">
      <c r="D590" s="875"/>
      <c r="E590" s="875"/>
      <c r="F590" s="875"/>
      <c r="G590" s="875"/>
      <c r="H590" s="875"/>
      <c r="I590" s="1324"/>
      <c r="J590" s="1323"/>
      <c r="K590" s="977"/>
      <c r="L590" s="973"/>
      <c r="M590" s="974"/>
      <c r="N590" s="974"/>
      <c r="O590" s="975"/>
      <c r="P590" s="973"/>
      <c r="Q590" s="974"/>
      <c r="R590" s="974"/>
      <c r="S590" s="975"/>
      <c r="T590" s="973"/>
      <c r="U590" s="974"/>
      <c r="V590" s="974"/>
      <c r="W590" s="975"/>
    </row>
    <row r="591" spans="4:23" ht="12.5" customHeight="1">
      <c r="D591" s="875"/>
      <c r="E591" s="875"/>
      <c r="F591" s="875"/>
      <c r="G591" s="875"/>
      <c r="H591" s="875"/>
      <c r="I591" s="1324"/>
      <c r="J591" s="1323"/>
      <c r="K591" s="976" t="s">
        <v>669</v>
      </c>
      <c r="L591" s="970"/>
      <c r="M591" s="971"/>
      <c r="N591" s="971"/>
      <c r="O591" s="972"/>
      <c r="P591" s="970"/>
      <c r="Q591" s="971"/>
      <c r="R591" s="971"/>
      <c r="S591" s="972"/>
      <c r="T591" s="970"/>
      <c r="U591" s="971"/>
      <c r="V591" s="971"/>
      <c r="W591" s="972"/>
    </row>
    <row r="592" spans="4:23" ht="12.5" customHeight="1">
      <c r="D592" s="875"/>
      <c r="E592" s="875"/>
      <c r="F592" s="875"/>
      <c r="G592" s="875"/>
      <c r="H592" s="875"/>
      <c r="I592" s="1324"/>
      <c r="J592" s="1323"/>
      <c r="K592" s="977"/>
      <c r="L592" s="973"/>
      <c r="M592" s="974"/>
      <c r="N592" s="974"/>
      <c r="O592" s="975"/>
      <c r="P592" s="973"/>
      <c r="Q592" s="974"/>
      <c r="R592" s="974"/>
      <c r="S592" s="975"/>
      <c r="T592" s="973"/>
      <c r="U592" s="974"/>
      <c r="V592" s="974"/>
      <c r="W592" s="975"/>
    </row>
    <row r="593" spans="4:23" ht="12.5" customHeight="1">
      <c r="D593" s="875"/>
      <c r="E593" s="875"/>
      <c r="F593" s="875"/>
      <c r="G593" s="875"/>
      <c r="H593" s="875"/>
      <c r="I593" s="1324"/>
      <c r="J593" s="1323"/>
      <c r="K593" s="976" t="s">
        <v>670</v>
      </c>
      <c r="L593" s="970"/>
      <c r="M593" s="971"/>
      <c r="N593" s="971"/>
      <c r="O593" s="972"/>
      <c r="P593" s="970"/>
      <c r="Q593" s="971"/>
      <c r="R593" s="971"/>
      <c r="S593" s="972"/>
      <c r="T593" s="970"/>
      <c r="U593" s="971"/>
      <c r="V593" s="971"/>
      <c r="W593" s="972"/>
    </row>
    <row r="594" spans="4:23" ht="12.5" customHeight="1">
      <c r="D594" s="875"/>
      <c r="E594" s="875"/>
      <c r="F594" s="875"/>
      <c r="G594" s="875"/>
      <c r="H594" s="875"/>
      <c r="I594" s="1324"/>
      <c r="J594" s="1323"/>
      <c r="K594" s="977"/>
      <c r="L594" s="973"/>
      <c r="M594" s="974"/>
      <c r="N594" s="974"/>
      <c r="O594" s="975"/>
      <c r="P594" s="973"/>
      <c r="Q594" s="974"/>
      <c r="R594" s="974"/>
      <c r="S594" s="975"/>
      <c r="T594" s="973"/>
      <c r="U594" s="974"/>
      <c r="V594" s="974"/>
      <c r="W594" s="975"/>
    </row>
    <row r="595" spans="4:23" ht="12.5" customHeight="1">
      <c r="D595" s="875"/>
      <c r="E595" s="875"/>
      <c r="F595" s="875"/>
      <c r="G595" s="875"/>
      <c r="H595" s="875"/>
      <c r="I595" s="1324"/>
      <c r="J595" s="1323"/>
      <c r="K595" s="976" t="s">
        <v>671</v>
      </c>
      <c r="L595" s="970"/>
      <c r="M595" s="971"/>
      <c r="N595" s="971"/>
      <c r="O595" s="972"/>
      <c r="P595" s="970"/>
      <c r="Q595" s="971"/>
      <c r="R595" s="971"/>
      <c r="S595" s="972"/>
      <c r="T595" s="970"/>
      <c r="U595" s="971"/>
      <c r="V595" s="971"/>
      <c r="W595" s="972"/>
    </row>
    <row r="596" spans="4:23" ht="12.5" customHeight="1">
      <c r="D596" s="875"/>
      <c r="E596" s="875"/>
      <c r="F596" s="875"/>
      <c r="G596" s="875"/>
      <c r="H596" s="875"/>
      <c r="I596" s="1324"/>
      <c r="J596" s="1323"/>
      <c r="K596" s="977"/>
      <c r="L596" s="973"/>
      <c r="M596" s="974"/>
      <c r="N596" s="974"/>
      <c r="O596" s="975"/>
      <c r="P596" s="973"/>
      <c r="Q596" s="974"/>
      <c r="R596" s="974"/>
      <c r="S596" s="975"/>
      <c r="T596" s="973"/>
      <c r="U596" s="974"/>
      <c r="V596" s="974"/>
      <c r="W596" s="975"/>
    </row>
    <row r="597" spans="4:23" ht="12.5" customHeight="1">
      <c r="D597" s="875"/>
      <c r="E597" s="875"/>
      <c r="F597" s="875"/>
      <c r="G597" s="875"/>
      <c r="H597" s="875"/>
      <c r="I597" s="1324"/>
      <c r="J597" s="1323"/>
      <c r="K597" s="976" t="s">
        <v>672</v>
      </c>
      <c r="L597" s="970"/>
      <c r="M597" s="971"/>
      <c r="N597" s="971"/>
      <c r="O597" s="972"/>
      <c r="P597" s="970"/>
      <c r="Q597" s="971"/>
      <c r="R597" s="971"/>
      <c r="S597" s="972"/>
      <c r="T597" s="970"/>
      <c r="U597" s="971"/>
      <c r="V597" s="971"/>
      <c r="W597" s="972"/>
    </row>
    <row r="598" spans="4:23" ht="12.5" customHeight="1">
      <c r="D598" s="875"/>
      <c r="E598" s="875"/>
      <c r="F598" s="875"/>
      <c r="G598" s="875"/>
      <c r="H598" s="875"/>
      <c r="I598" s="1324"/>
      <c r="J598" s="1323"/>
      <c r="K598" s="977"/>
      <c r="L598" s="973"/>
      <c r="M598" s="974"/>
      <c r="N598" s="974"/>
      <c r="O598" s="975"/>
      <c r="P598" s="973"/>
      <c r="Q598" s="974"/>
      <c r="R598" s="974"/>
      <c r="S598" s="975"/>
      <c r="T598" s="973"/>
      <c r="U598" s="974"/>
      <c r="V598" s="974"/>
      <c r="W598" s="975"/>
    </row>
    <row r="599" spans="4:23" ht="12.5" customHeight="1">
      <c r="D599" s="875"/>
      <c r="E599" s="875"/>
      <c r="F599" s="875"/>
      <c r="G599" s="875"/>
      <c r="H599" s="875"/>
      <c r="I599" s="1324"/>
      <c r="J599" s="1323"/>
      <c r="K599" s="976" t="s">
        <v>673</v>
      </c>
      <c r="L599" s="970"/>
      <c r="M599" s="971"/>
      <c r="N599" s="971"/>
      <c r="O599" s="972"/>
      <c r="P599" s="970"/>
      <c r="Q599" s="971"/>
      <c r="R599" s="971"/>
      <c r="S599" s="972"/>
      <c r="T599" s="970"/>
      <c r="U599" s="971"/>
      <c r="V599" s="971"/>
      <c r="W599" s="972"/>
    </row>
    <row r="600" spans="4:23" ht="12.5" customHeight="1">
      <c r="D600" s="875"/>
      <c r="E600" s="875"/>
      <c r="F600" s="875"/>
      <c r="G600" s="875"/>
      <c r="H600" s="875"/>
      <c r="I600" s="1324"/>
      <c r="J600" s="1323"/>
      <c r="K600" s="977"/>
      <c r="L600" s="973"/>
      <c r="M600" s="974"/>
      <c r="N600" s="974"/>
      <c r="O600" s="975"/>
      <c r="P600" s="973"/>
      <c r="Q600" s="974"/>
      <c r="R600" s="974"/>
      <c r="S600" s="975"/>
      <c r="T600" s="973"/>
      <c r="U600" s="974"/>
      <c r="V600" s="974"/>
      <c r="W600" s="975"/>
    </row>
    <row r="601" spans="4:23" ht="12.5" customHeight="1">
      <c r="D601" s="875"/>
      <c r="E601" s="875"/>
      <c r="F601" s="875"/>
      <c r="G601" s="875"/>
      <c r="H601" s="875"/>
      <c r="I601" s="1324"/>
      <c r="J601" s="1323"/>
      <c r="K601" s="976" t="s">
        <v>674</v>
      </c>
      <c r="L601" s="970"/>
      <c r="M601" s="971"/>
      <c r="N601" s="971"/>
      <c r="O601" s="972"/>
      <c r="P601" s="970"/>
      <c r="Q601" s="971"/>
      <c r="R601" s="971"/>
      <c r="S601" s="972"/>
      <c r="T601" s="970"/>
      <c r="U601" s="971"/>
      <c r="V601" s="971"/>
      <c r="W601" s="972"/>
    </row>
    <row r="602" spans="4:23" ht="12.5" customHeight="1">
      <c r="D602" s="875"/>
      <c r="E602" s="875"/>
      <c r="F602" s="875"/>
      <c r="G602" s="875"/>
      <c r="H602" s="875"/>
      <c r="I602" s="1324"/>
      <c r="J602" s="1323"/>
      <c r="K602" s="977"/>
      <c r="L602" s="973"/>
      <c r="M602" s="974"/>
      <c r="N602" s="974"/>
      <c r="O602" s="975"/>
      <c r="P602" s="973"/>
      <c r="Q602" s="974"/>
      <c r="R602" s="974"/>
      <c r="S602" s="975"/>
      <c r="T602" s="973"/>
      <c r="U602" s="974"/>
      <c r="V602" s="974"/>
      <c r="W602" s="975"/>
    </row>
    <row r="603" spans="4:23" ht="12.5" customHeight="1">
      <c r="D603" s="875"/>
      <c r="E603" s="875"/>
      <c r="F603" s="875"/>
      <c r="G603" s="875"/>
      <c r="H603" s="875"/>
      <c r="I603" s="1324"/>
      <c r="J603" s="1323"/>
      <c r="K603" s="976" t="s">
        <v>675</v>
      </c>
      <c r="L603" s="970"/>
      <c r="M603" s="971"/>
      <c r="N603" s="971"/>
      <c r="O603" s="972"/>
      <c r="P603" s="970"/>
      <c r="Q603" s="971"/>
      <c r="R603" s="971"/>
      <c r="S603" s="972"/>
      <c r="T603" s="970"/>
      <c r="U603" s="971"/>
      <c r="V603" s="971"/>
      <c r="W603" s="972"/>
    </row>
    <row r="604" spans="4:23" ht="12.5" customHeight="1">
      <c r="D604" s="875"/>
      <c r="E604" s="875"/>
      <c r="F604" s="875"/>
      <c r="G604" s="875"/>
      <c r="H604" s="875"/>
      <c r="I604" s="1324"/>
      <c r="J604" s="1323"/>
      <c r="K604" s="977"/>
      <c r="L604" s="973"/>
      <c r="M604" s="974"/>
      <c r="N604" s="974"/>
      <c r="O604" s="975"/>
      <c r="P604" s="973"/>
      <c r="Q604" s="974"/>
      <c r="R604" s="974"/>
      <c r="S604" s="975"/>
      <c r="T604" s="973"/>
      <c r="U604" s="974"/>
      <c r="V604" s="974"/>
      <c r="W604" s="975"/>
    </row>
    <row r="605" spans="4:23" ht="12.5" customHeight="1">
      <c r="D605" s="875"/>
      <c r="E605" s="875"/>
      <c r="F605" s="875"/>
      <c r="G605" s="875"/>
      <c r="H605" s="875"/>
      <c r="I605" s="1324"/>
      <c r="J605" s="1323"/>
      <c r="K605" s="976" t="s">
        <v>676</v>
      </c>
      <c r="L605" s="970"/>
      <c r="M605" s="971"/>
      <c r="N605" s="971"/>
      <c r="O605" s="972"/>
      <c r="P605" s="970"/>
      <c r="Q605" s="971"/>
      <c r="R605" s="971"/>
      <c r="S605" s="972"/>
      <c r="T605" s="970"/>
      <c r="U605" s="971"/>
      <c r="V605" s="971"/>
      <c r="W605" s="972"/>
    </row>
    <row r="606" spans="4:23" ht="12.5" customHeight="1">
      <c r="D606" s="875"/>
      <c r="E606" s="875"/>
      <c r="F606" s="875"/>
      <c r="G606" s="875"/>
      <c r="H606" s="875"/>
      <c r="I606" s="1324"/>
      <c r="J606" s="1323"/>
      <c r="K606" s="977"/>
      <c r="L606" s="973"/>
      <c r="M606" s="974"/>
      <c r="N606" s="974"/>
      <c r="O606" s="975"/>
      <c r="P606" s="973"/>
      <c r="Q606" s="974"/>
      <c r="R606" s="974"/>
      <c r="S606" s="975"/>
      <c r="T606" s="973"/>
      <c r="U606" s="974"/>
      <c r="V606" s="974"/>
      <c r="W606" s="975"/>
    </row>
    <row r="607" spans="4:23" ht="12.5" customHeight="1">
      <c r="D607" s="875"/>
      <c r="E607" s="875"/>
      <c r="F607" s="875"/>
      <c r="G607" s="875"/>
      <c r="H607" s="875"/>
      <c r="I607" s="1324"/>
      <c r="J607" s="1323"/>
      <c r="K607" s="976" t="s">
        <v>1484</v>
      </c>
      <c r="L607" s="970"/>
      <c r="M607" s="971"/>
      <c r="N607" s="971"/>
      <c r="O607" s="972"/>
      <c r="P607" s="970"/>
      <c r="Q607" s="971"/>
      <c r="R607" s="971"/>
      <c r="S607" s="972"/>
      <c r="T607" s="970"/>
      <c r="U607" s="971"/>
      <c r="V607" s="971"/>
      <c r="W607" s="972"/>
    </row>
    <row r="608" spans="4:23" ht="12.5" customHeight="1">
      <c r="D608" s="875"/>
      <c r="E608" s="875"/>
      <c r="F608" s="875"/>
      <c r="G608" s="875"/>
      <c r="H608" s="875"/>
      <c r="I608" s="1324"/>
      <c r="J608" s="1323"/>
      <c r="K608" s="977"/>
      <c r="L608" s="973"/>
      <c r="M608" s="974"/>
      <c r="N608" s="974"/>
      <c r="O608" s="975"/>
      <c r="P608" s="973"/>
      <c r="Q608" s="974"/>
      <c r="R608" s="974"/>
      <c r="S608" s="975"/>
      <c r="T608" s="973"/>
      <c r="U608" s="974"/>
      <c r="V608" s="974"/>
      <c r="W608" s="975"/>
    </row>
    <row r="609" spans="4:23" ht="12.5" customHeight="1">
      <c r="D609" s="875"/>
      <c r="E609" s="875"/>
      <c r="F609" s="875"/>
      <c r="G609" s="875"/>
      <c r="H609" s="875"/>
      <c r="I609" s="1324"/>
      <c r="J609" s="1323"/>
      <c r="K609" s="976" t="s">
        <v>1485</v>
      </c>
      <c r="L609" s="970"/>
      <c r="M609" s="971"/>
      <c r="N609" s="971"/>
      <c r="O609" s="972"/>
      <c r="P609" s="970"/>
      <c r="Q609" s="971"/>
      <c r="R609" s="971"/>
      <c r="S609" s="972"/>
      <c r="T609" s="970"/>
      <c r="U609" s="971"/>
      <c r="V609" s="971"/>
      <c r="W609" s="972"/>
    </row>
    <row r="610" spans="4:23" ht="12.5" customHeight="1">
      <c r="D610" s="875"/>
      <c r="E610" s="875"/>
      <c r="F610" s="875"/>
      <c r="G610" s="875"/>
      <c r="H610" s="875"/>
      <c r="I610" s="1324"/>
      <c r="J610" s="1323"/>
      <c r="K610" s="977"/>
      <c r="L610" s="973"/>
      <c r="M610" s="974"/>
      <c r="N610" s="974"/>
      <c r="O610" s="975"/>
      <c r="P610" s="973"/>
      <c r="Q610" s="974"/>
      <c r="R610" s="974"/>
      <c r="S610" s="975"/>
      <c r="T610" s="973"/>
      <c r="U610" s="974"/>
      <c r="V610" s="974"/>
      <c r="W610" s="975"/>
    </row>
    <row r="611" spans="4:23" ht="12.5" customHeight="1">
      <c r="D611" s="875"/>
      <c r="E611" s="875"/>
      <c r="F611" s="875"/>
      <c r="G611" s="875"/>
      <c r="H611" s="875"/>
      <c r="I611" s="1324"/>
      <c r="J611" s="1323"/>
      <c r="K611" s="976" t="s">
        <v>1486</v>
      </c>
      <c r="L611" s="970"/>
      <c r="M611" s="971"/>
      <c r="N611" s="971"/>
      <c r="O611" s="972"/>
      <c r="P611" s="970"/>
      <c r="Q611" s="971"/>
      <c r="R611" s="971"/>
      <c r="S611" s="972"/>
      <c r="T611" s="970"/>
      <c r="U611" s="971"/>
      <c r="V611" s="971"/>
      <c r="W611" s="972"/>
    </row>
    <row r="612" spans="4:23" ht="12.5" customHeight="1">
      <c r="D612" s="875"/>
      <c r="E612" s="875"/>
      <c r="F612" s="875"/>
      <c r="G612" s="875"/>
      <c r="H612" s="875"/>
      <c r="I612" s="1324"/>
      <c r="J612" s="1323"/>
      <c r="K612" s="977"/>
      <c r="L612" s="973"/>
      <c r="M612" s="974"/>
      <c r="N612" s="974"/>
      <c r="O612" s="975"/>
      <c r="P612" s="973"/>
      <c r="Q612" s="974"/>
      <c r="R612" s="974"/>
      <c r="S612" s="975"/>
      <c r="T612" s="973"/>
      <c r="U612" s="974"/>
      <c r="V612" s="974"/>
      <c r="W612" s="975"/>
    </row>
    <row r="613" spans="4:23" ht="12.5" customHeight="1">
      <c r="D613" s="875"/>
      <c r="E613" s="875"/>
      <c r="F613" s="875"/>
      <c r="G613" s="875"/>
      <c r="H613" s="875"/>
      <c r="I613" s="1324"/>
      <c r="J613" s="1323"/>
      <c r="K613" s="976" t="s">
        <v>1487</v>
      </c>
      <c r="L613" s="970"/>
      <c r="M613" s="971"/>
      <c r="N613" s="971"/>
      <c r="O613" s="972"/>
      <c r="P613" s="970"/>
      <c r="Q613" s="971"/>
      <c r="R613" s="971"/>
      <c r="S613" s="972"/>
      <c r="T613" s="970"/>
      <c r="U613" s="971"/>
      <c r="V613" s="971"/>
      <c r="W613" s="972"/>
    </row>
    <row r="614" spans="4:23" ht="12.5" customHeight="1">
      <c r="D614" s="875"/>
      <c r="E614" s="875"/>
      <c r="F614" s="875"/>
      <c r="G614" s="875"/>
      <c r="H614" s="875"/>
      <c r="I614" s="1324"/>
      <c r="J614" s="1323"/>
      <c r="K614" s="977"/>
      <c r="L614" s="973"/>
      <c r="M614" s="974"/>
      <c r="N614" s="974"/>
      <c r="O614" s="975"/>
      <c r="P614" s="973"/>
      <c r="Q614" s="974"/>
      <c r="R614" s="974"/>
      <c r="S614" s="975"/>
      <c r="T614" s="973"/>
      <c r="U614" s="974"/>
      <c r="V614" s="974"/>
      <c r="W614" s="975"/>
    </row>
    <row r="615" spans="4:23" ht="12.5" customHeight="1">
      <c r="D615" s="875"/>
      <c r="E615" s="875"/>
      <c r="F615" s="875"/>
      <c r="G615" s="875"/>
      <c r="H615" s="875"/>
      <c r="I615" s="1324"/>
      <c r="J615" s="1323"/>
      <c r="K615" s="976" t="s">
        <v>1488</v>
      </c>
      <c r="L615" s="970"/>
      <c r="M615" s="971"/>
      <c r="N615" s="971"/>
      <c r="O615" s="972"/>
      <c r="P615" s="970"/>
      <c r="Q615" s="971"/>
      <c r="R615" s="971"/>
      <c r="S615" s="972"/>
      <c r="T615" s="970"/>
      <c r="U615" s="971"/>
      <c r="V615" s="971"/>
      <c r="W615" s="972"/>
    </row>
    <row r="616" spans="4:23" ht="12.5" customHeight="1">
      <c r="D616" s="875"/>
      <c r="E616" s="875"/>
      <c r="F616" s="875"/>
      <c r="G616" s="875"/>
      <c r="H616" s="875"/>
      <c r="I616" s="1324"/>
      <c r="J616" s="1323"/>
      <c r="K616" s="977"/>
      <c r="L616" s="973"/>
      <c r="M616" s="974"/>
      <c r="N616" s="974"/>
      <c r="O616" s="975"/>
      <c r="P616" s="973"/>
      <c r="Q616" s="974"/>
      <c r="R616" s="974"/>
      <c r="S616" s="975"/>
      <c r="T616" s="973"/>
      <c r="U616" s="974"/>
      <c r="V616" s="974"/>
      <c r="W616" s="975"/>
    </row>
    <row r="617" spans="4:23" ht="12.5" customHeight="1">
      <c r="D617" s="875"/>
      <c r="E617" s="875"/>
      <c r="F617" s="875"/>
      <c r="G617" s="875"/>
      <c r="H617" s="875"/>
      <c r="I617" s="1324"/>
      <c r="J617" s="1323"/>
      <c r="K617" s="976" t="s">
        <v>1489</v>
      </c>
      <c r="L617" s="970"/>
      <c r="M617" s="971"/>
      <c r="N617" s="971"/>
      <c r="O617" s="972"/>
      <c r="P617" s="970"/>
      <c r="Q617" s="971"/>
      <c r="R617" s="971"/>
      <c r="S617" s="972"/>
      <c r="T617" s="970"/>
      <c r="U617" s="971"/>
      <c r="V617" s="971"/>
      <c r="W617" s="972"/>
    </row>
    <row r="618" spans="4:23" ht="12.5" customHeight="1">
      <c r="D618" s="875"/>
      <c r="E618" s="875"/>
      <c r="F618" s="875"/>
      <c r="G618" s="875"/>
      <c r="H618" s="875"/>
      <c r="I618" s="1324"/>
      <c r="J618" s="1323"/>
      <c r="K618" s="977"/>
      <c r="L618" s="973"/>
      <c r="M618" s="974"/>
      <c r="N618" s="974"/>
      <c r="O618" s="975"/>
      <c r="P618" s="973"/>
      <c r="Q618" s="974"/>
      <c r="R618" s="974"/>
      <c r="S618" s="975"/>
      <c r="T618" s="973"/>
      <c r="U618" s="974"/>
      <c r="V618" s="974"/>
      <c r="W618" s="975"/>
    </row>
    <row r="619" spans="4:23" ht="12.5" customHeight="1">
      <c r="D619" s="875"/>
      <c r="E619" s="875"/>
      <c r="F619" s="875"/>
      <c r="G619" s="875"/>
      <c r="H619" s="875"/>
      <c r="I619" s="1324"/>
      <c r="J619" s="1323"/>
      <c r="K619" s="976" t="s">
        <v>1490</v>
      </c>
      <c r="L619" s="970"/>
      <c r="M619" s="971"/>
      <c r="N619" s="971"/>
      <c r="O619" s="972"/>
      <c r="P619" s="970"/>
      <c r="Q619" s="971"/>
      <c r="R619" s="971"/>
      <c r="S619" s="972"/>
      <c r="T619" s="970"/>
      <c r="U619" s="971"/>
      <c r="V619" s="971"/>
      <c r="W619" s="972"/>
    </row>
    <row r="620" spans="4:23" ht="12.5" customHeight="1">
      <c r="D620" s="875"/>
      <c r="E620" s="875"/>
      <c r="F620" s="875"/>
      <c r="G620" s="875"/>
      <c r="H620" s="875"/>
      <c r="I620" s="1330"/>
      <c r="J620" s="1331"/>
      <c r="K620" s="977"/>
      <c r="L620" s="973"/>
      <c r="M620" s="974"/>
      <c r="N620" s="974"/>
      <c r="O620" s="975"/>
      <c r="P620" s="973"/>
      <c r="Q620" s="974"/>
      <c r="R620" s="974"/>
      <c r="S620" s="975"/>
      <c r="T620" s="973"/>
      <c r="U620" s="974"/>
      <c r="V620" s="974"/>
      <c r="W620" s="975"/>
    </row>
    <row r="621" spans="4:23" ht="16.5" customHeight="1">
      <c r="E621" s="88" t="s">
        <v>255</v>
      </c>
    </row>
    <row r="622" spans="4:23" ht="16.5" customHeight="1">
      <c r="E622" s="88" t="s">
        <v>1815</v>
      </c>
    </row>
    <row r="623" spans="4:23" ht="9.5" customHeight="1"/>
    <row r="624" spans="4:23" ht="16.5" customHeight="1">
      <c r="D624" s="608" t="s">
        <v>257</v>
      </c>
    </row>
    <row r="625" spans="3:24" ht="19.5" customHeight="1">
      <c r="D625" s="1007" t="s">
        <v>256</v>
      </c>
      <c r="E625" s="1220"/>
      <c r="F625" s="1220"/>
      <c r="G625" s="1220"/>
      <c r="H625" s="1220"/>
      <c r="I625" s="1220"/>
      <c r="J625" s="1220"/>
      <c r="K625" s="1220"/>
      <c r="L625" s="1220"/>
      <c r="M625" s="1220"/>
      <c r="N625" s="1221"/>
      <c r="O625" s="982"/>
      <c r="P625" s="958"/>
      <c r="Q625" s="984"/>
    </row>
    <row r="626" spans="3:24" ht="16.5" customHeight="1">
      <c r="E626" s="88" t="s">
        <v>702</v>
      </c>
    </row>
    <row r="627" spans="3:24" ht="16.5" customHeight="1">
      <c r="E627" s="88" t="s">
        <v>1816</v>
      </c>
    </row>
    <row r="628" spans="3:24" ht="16.5" customHeight="1">
      <c r="E628" s="88" t="s">
        <v>1817</v>
      </c>
    </row>
    <row r="629" spans="3:24" ht="16.5" customHeight="1">
      <c r="E629" s="88" t="s">
        <v>258</v>
      </c>
    </row>
    <row r="630" spans="3:24" ht="16.5" customHeight="1">
      <c r="E630" s="88" t="s">
        <v>259</v>
      </c>
    </row>
    <row r="631" spans="3:24" ht="16.5" customHeight="1">
      <c r="E631" s="88" t="s">
        <v>260</v>
      </c>
    </row>
    <row r="632" spans="3:24" ht="16.5" customHeight="1">
      <c r="E632" s="88" t="s">
        <v>261</v>
      </c>
    </row>
    <row r="633" spans="3:24" ht="12" customHeight="1"/>
    <row r="634" spans="3:24" ht="17.5" customHeight="1">
      <c r="P634" s="875" t="s">
        <v>654</v>
      </c>
      <c r="Q634" s="875"/>
      <c r="R634" s="875"/>
      <c r="S634" s="851">
        <f>$Q$10</f>
        <v>0</v>
      </c>
      <c r="T634" s="851"/>
      <c r="U634" s="851"/>
      <c r="V634" s="851"/>
      <c r="W634" s="851"/>
      <c r="X634" s="851"/>
    </row>
    <row r="635" spans="3:24" ht="16.5" customHeight="1">
      <c r="C635" s="89" t="s">
        <v>262</v>
      </c>
    </row>
    <row r="636" spans="3:24" ht="16.5" customHeight="1">
      <c r="D636" s="608" t="s">
        <v>273</v>
      </c>
    </row>
    <row r="637" spans="3:24" ht="16.5" customHeight="1">
      <c r="D637" s="1007" t="s">
        <v>244</v>
      </c>
      <c r="E637" s="1220"/>
      <c r="F637" s="1220"/>
      <c r="G637" s="1220"/>
      <c r="H637" s="1220"/>
      <c r="I637" s="1220"/>
      <c r="J637" s="1221"/>
      <c r="K637" s="857" t="s">
        <v>177</v>
      </c>
      <c r="L637" s="857"/>
      <c r="M637" s="857"/>
      <c r="N637" s="1332" t="s">
        <v>275</v>
      </c>
      <c r="O637" s="1332"/>
      <c r="P637" s="1332"/>
      <c r="Q637" s="1332"/>
      <c r="R637" s="1332"/>
      <c r="S637" s="1332"/>
      <c r="T637" s="1332"/>
      <c r="U637" s="1332"/>
      <c r="V637" s="1332"/>
    </row>
    <row r="638" spans="3:24" ht="50.5" customHeight="1">
      <c r="D638" s="1074" t="s">
        <v>278</v>
      </c>
      <c r="E638" s="1075"/>
      <c r="F638" s="1075"/>
      <c r="G638" s="1075"/>
      <c r="H638" s="1075"/>
      <c r="I638" s="1075"/>
      <c r="J638" s="1333"/>
      <c r="K638" s="1334"/>
      <c r="L638" s="1334"/>
      <c r="M638" s="823"/>
      <c r="N638" s="1335"/>
      <c r="O638" s="1336"/>
      <c r="P638" s="1336"/>
      <c r="Q638" s="1336"/>
      <c r="R638" s="1336"/>
      <c r="S638" s="1336"/>
      <c r="T638" s="1336"/>
      <c r="U638" s="1336"/>
      <c r="V638" s="1337"/>
    </row>
    <row r="639" spans="3:24" ht="49" customHeight="1">
      <c r="D639" s="1074" t="s">
        <v>274</v>
      </c>
      <c r="E639" s="1075"/>
      <c r="F639" s="1075"/>
      <c r="G639" s="1075"/>
      <c r="H639" s="1075"/>
      <c r="I639" s="1075"/>
      <c r="J639" s="1333"/>
      <c r="K639" s="1334"/>
      <c r="L639" s="1334"/>
      <c r="M639" s="823"/>
      <c r="N639" s="1335"/>
      <c r="O639" s="1336"/>
      <c r="P639" s="1336"/>
      <c r="Q639" s="1336"/>
      <c r="R639" s="1336"/>
      <c r="S639" s="1336"/>
      <c r="T639" s="1336"/>
      <c r="U639" s="1336"/>
      <c r="V639" s="1337"/>
    </row>
    <row r="640" spans="3:24" ht="9.5" customHeight="1"/>
    <row r="641" spans="4:24" ht="16.5" customHeight="1">
      <c r="D641" s="608" t="s">
        <v>276</v>
      </c>
    </row>
    <row r="642" spans="4:24" ht="16.5" customHeight="1">
      <c r="D642" s="1007" t="s">
        <v>244</v>
      </c>
      <c r="E642" s="1220"/>
      <c r="F642" s="1220"/>
      <c r="G642" s="1220"/>
      <c r="H642" s="1220"/>
      <c r="I642" s="1220"/>
      <c r="J642" s="1221"/>
      <c r="K642" s="857" t="s">
        <v>177</v>
      </c>
      <c r="L642" s="857"/>
      <c r="M642" s="857"/>
      <c r="N642" s="1332" t="s">
        <v>275</v>
      </c>
      <c r="O642" s="1332"/>
      <c r="P642" s="1332"/>
      <c r="Q642" s="1332"/>
      <c r="R642" s="1332"/>
      <c r="S642" s="1332"/>
      <c r="T642" s="1332"/>
      <c r="U642" s="1332"/>
      <c r="V642" s="1332"/>
    </row>
    <row r="643" spans="4:24" ht="50.5" customHeight="1">
      <c r="D643" s="1074" t="s">
        <v>278</v>
      </c>
      <c r="E643" s="1075"/>
      <c r="F643" s="1075"/>
      <c r="G643" s="1075"/>
      <c r="H643" s="1075"/>
      <c r="I643" s="1075"/>
      <c r="J643" s="1333"/>
      <c r="K643" s="1334"/>
      <c r="L643" s="1334"/>
      <c r="M643" s="823"/>
      <c r="N643" s="1335"/>
      <c r="O643" s="1336"/>
      <c r="P643" s="1336"/>
      <c r="Q643" s="1336"/>
      <c r="R643" s="1336"/>
      <c r="S643" s="1336"/>
      <c r="T643" s="1336"/>
      <c r="U643" s="1336"/>
      <c r="V643" s="1337"/>
    </row>
    <row r="644" spans="4:24" ht="50.5" customHeight="1">
      <c r="D644" s="1074" t="s">
        <v>274</v>
      </c>
      <c r="E644" s="1075"/>
      <c r="F644" s="1075"/>
      <c r="G644" s="1075"/>
      <c r="H644" s="1075"/>
      <c r="I644" s="1075"/>
      <c r="J644" s="1333"/>
      <c r="K644" s="1334"/>
      <c r="L644" s="1334"/>
      <c r="M644" s="823"/>
      <c r="N644" s="1335"/>
      <c r="O644" s="1336"/>
      <c r="P644" s="1336"/>
      <c r="Q644" s="1336"/>
      <c r="R644" s="1336"/>
      <c r="S644" s="1336"/>
      <c r="T644" s="1336"/>
      <c r="U644" s="1336"/>
      <c r="V644" s="1337"/>
    </row>
    <row r="645" spans="4:24" ht="9.5" customHeight="1"/>
    <row r="646" spans="4:24" ht="16.5" customHeight="1">
      <c r="D646" s="608" t="s">
        <v>277</v>
      </c>
    </row>
    <row r="647" spans="4:24" ht="16.5" customHeight="1">
      <c r="D647" s="1007" t="s">
        <v>244</v>
      </c>
      <c r="E647" s="1220"/>
      <c r="F647" s="1220"/>
      <c r="G647" s="1220"/>
      <c r="H647" s="1220"/>
      <c r="I647" s="1220"/>
      <c r="J647" s="1221"/>
      <c r="K647" s="857" t="s">
        <v>177</v>
      </c>
      <c r="L647" s="857"/>
      <c r="M647" s="857"/>
      <c r="N647" s="1332" t="s">
        <v>275</v>
      </c>
      <c r="O647" s="1332"/>
      <c r="P647" s="1332"/>
      <c r="Q647" s="1332"/>
      <c r="R647" s="1332"/>
      <c r="S647" s="1332"/>
      <c r="T647" s="1332"/>
      <c r="U647" s="1332"/>
      <c r="V647" s="1332"/>
    </row>
    <row r="648" spans="4:24" ht="50.5" customHeight="1">
      <c r="D648" s="1074" t="s">
        <v>278</v>
      </c>
      <c r="E648" s="1075"/>
      <c r="F648" s="1075"/>
      <c r="G648" s="1075"/>
      <c r="H648" s="1075"/>
      <c r="I648" s="1075"/>
      <c r="J648" s="1333"/>
      <c r="K648" s="1334"/>
      <c r="L648" s="1334"/>
      <c r="M648" s="823"/>
      <c r="N648" s="1335"/>
      <c r="O648" s="1336"/>
      <c r="P648" s="1336"/>
      <c r="Q648" s="1336"/>
      <c r="R648" s="1336"/>
      <c r="S648" s="1336"/>
      <c r="T648" s="1336"/>
      <c r="U648" s="1336"/>
      <c r="V648" s="1337"/>
    </row>
    <row r="649" spans="4:24" ht="50.5" customHeight="1">
      <c r="D649" s="1074" t="s">
        <v>274</v>
      </c>
      <c r="E649" s="1075"/>
      <c r="F649" s="1075"/>
      <c r="G649" s="1075"/>
      <c r="H649" s="1075"/>
      <c r="I649" s="1075"/>
      <c r="J649" s="1333"/>
      <c r="K649" s="1334"/>
      <c r="L649" s="1334"/>
      <c r="M649" s="823"/>
      <c r="N649" s="1335"/>
      <c r="O649" s="1336"/>
      <c r="P649" s="1336"/>
      <c r="Q649" s="1336"/>
      <c r="R649" s="1336"/>
      <c r="S649" s="1336"/>
      <c r="T649" s="1336"/>
      <c r="U649" s="1336"/>
      <c r="V649" s="1337"/>
    </row>
    <row r="650" spans="4:24" ht="16.5" customHeight="1">
      <c r="E650" s="88" t="s">
        <v>279</v>
      </c>
    </row>
    <row r="651" spans="4:24" ht="16.5" customHeight="1">
      <c r="E651" s="88" t="s">
        <v>703</v>
      </c>
    </row>
    <row r="652" spans="4:24" ht="16.5" customHeight="1">
      <c r="E652" s="88" t="s">
        <v>280</v>
      </c>
    </row>
    <row r="653" spans="4:24" ht="16.5" customHeight="1">
      <c r="E653" s="88" t="s">
        <v>281</v>
      </c>
    </row>
    <row r="654" spans="4:24" ht="16.5" customHeight="1">
      <c r="E654" s="88" t="s">
        <v>282</v>
      </c>
    </row>
    <row r="655" spans="4:24" ht="16.5" customHeight="1">
      <c r="E655" s="88" t="s">
        <v>283</v>
      </c>
      <c r="P655" s="1193" t="s">
        <v>1273</v>
      </c>
      <c r="Q655" s="1194"/>
      <c r="R655" s="1194"/>
      <c r="S655" s="1343"/>
      <c r="T655" s="1343"/>
      <c r="U655" s="1343"/>
      <c r="V655" s="1344"/>
      <c r="W655" s="1344"/>
      <c r="X655" s="1196"/>
    </row>
    <row r="656" spans="4:24" ht="16.5" customHeight="1">
      <c r="E656" s="88" t="s">
        <v>284</v>
      </c>
    </row>
    <row r="657" spans="2:19" ht="16.5" customHeight="1">
      <c r="E657" s="88" t="s">
        <v>285</v>
      </c>
    </row>
    <row r="658" spans="2:19" ht="16.5" customHeight="1">
      <c r="E658" s="88" t="s">
        <v>286</v>
      </c>
    </row>
    <row r="659" spans="2:19" ht="11" customHeight="1"/>
    <row r="660" spans="2:19" ht="16.5" customHeight="1">
      <c r="B660" s="362" t="s">
        <v>287</v>
      </c>
    </row>
    <row r="661" spans="2:19" ht="16.5" customHeight="1">
      <c r="C661" s="89" t="s">
        <v>288</v>
      </c>
      <c r="D661" s="727"/>
      <c r="E661" s="727"/>
    </row>
    <row r="662" spans="2:19" ht="16.5" customHeight="1">
      <c r="D662" s="1232"/>
      <c r="E662" s="1283"/>
      <c r="F662" s="1174"/>
      <c r="G662" s="1025" t="s">
        <v>294</v>
      </c>
      <c r="H662" s="1026"/>
      <c r="I662" s="1026"/>
      <c r="J662" s="1027"/>
      <c r="K662" s="857" t="s">
        <v>295</v>
      </c>
      <c r="L662" s="857"/>
      <c r="M662" s="857"/>
      <c r="N662" s="822"/>
      <c r="O662" s="857" t="s">
        <v>296</v>
      </c>
      <c r="P662" s="857"/>
      <c r="Q662" s="857"/>
      <c r="R662" s="822"/>
    </row>
    <row r="663" spans="2:19" ht="19" customHeight="1">
      <c r="D663" s="1232" t="s">
        <v>293</v>
      </c>
      <c r="E663" s="1283"/>
      <c r="F663" s="1169"/>
      <c r="G663" s="1348"/>
      <c r="H663" s="1349"/>
      <c r="I663" s="1350"/>
      <c r="J663" s="605" t="s">
        <v>291</v>
      </c>
      <c r="K663" s="1348"/>
      <c r="L663" s="1349"/>
      <c r="M663" s="1350"/>
      <c r="N663" s="601" t="s">
        <v>291</v>
      </c>
      <c r="O663" s="1351">
        <f>G663-K663</f>
        <v>0</v>
      </c>
      <c r="P663" s="1352"/>
      <c r="Q663" s="1352"/>
      <c r="R663" s="601" t="s">
        <v>291</v>
      </c>
    </row>
    <row r="664" spans="2:19" ht="19" customHeight="1">
      <c r="D664" s="1232" t="s">
        <v>289</v>
      </c>
      <c r="E664" s="1283"/>
      <c r="F664" s="1169"/>
      <c r="G664" s="1348"/>
      <c r="H664" s="1349"/>
      <c r="I664" s="1350"/>
      <c r="J664" s="605" t="s">
        <v>291</v>
      </c>
      <c r="K664" s="1348"/>
      <c r="L664" s="1349"/>
      <c r="M664" s="1350"/>
      <c r="N664" s="601" t="s">
        <v>291</v>
      </c>
      <c r="O664" s="1351">
        <f>G664-K664</f>
        <v>0</v>
      </c>
      <c r="P664" s="1352"/>
      <c r="Q664" s="1352"/>
      <c r="R664" s="601" t="s">
        <v>291</v>
      </c>
    </row>
    <row r="665" spans="2:19" ht="19" customHeight="1">
      <c r="D665" s="1232" t="s">
        <v>290</v>
      </c>
      <c r="E665" s="1283"/>
      <c r="F665" s="1169"/>
      <c r="G665" s="1008"/>
      <c r="H665" s="1345"/>
      <c r="I665" s="1009"/>
      <c r="J665" s="605" t="s">
        <v>292</v>
      </c>
      <c r="K665" s="1008"/>
      <c r="L665" s="1345"/>
      <c r="M665" s="1009"/>
      <c r="N665" s="601" t="s">
        <v>292</v>
      </c>
      <c r="O665" s="1346">
        <f>G665-K665</f>
        <v>0</v>
      </c>
      <c r="P665" s="1347"/>
      <c r="Q665" s="1347"/>
      <c r="R665" s="601" t="s">
        <v>292</v>
      </c>
    </row>
    <row r="666" spans="2:19" ht="16.5" customHeight="1">
      <c r="E666" s="88" t="s">
        <v>297</v>
      </c>
    </row>
    <row r="667" spans="2:19" ht="16.5" customHeight="1">
      <c r="E667" s="88" t="s">
        <v>298</v>
      </c>
    </row>
    <row r="668" spans="2:19" ht="16.5" customHeight="1">
      <c r="E668" s="88" t="s">
        <v>704</v>
      </c>
    </row>
    <row r="669" spans="2:19" ht="16.5" customHeight="1">
      <c r="E669" s="88" t="s">
        <v>310</v>
      </c>
    </row>
    <row r="670" spans="2:19" ht="9.5" customHeight="1"/>
    <row r="671" spans="2:19" ht="16.5" customHeight="1">
      <c r="C671" s="89" t="s">
        <v>1556</v>
      </c>
    </row>
    <row r="672" spans="2:19" ht="16.5" customHeight="1">
      <c r="D672" s="822"/>
      <c r="E672" s="822"/>
      <c r="F672" s="822"/>
      <c r="G672" s="1232" t="s">
        <v>299</v>
      </c>
      <c r="H672" s="1283"/>
      <c r="I672" s="1283"/>
      <c r="J672" s="1284"/>
      <c r="K672" s="949" t="s">
        <v>1900</v>
      </c>
      <c r="L672" s="949"/>
      <c r="M672" s="949"/>
      <c r="N672" s="949"/>
      <c r="O672" s="949"/>
      <c r="P672" s="949"/>
      <c r="Q672" s="949"/>
      <c r="R672" s="949"/>
      <c r="S672" s="949"/>
    </row>
    <row r="673" spans="3:24" ht="18.5" customHeight="1">
      <c r="D673" s="822" t="s">
        <v>303</v>
      </c>
      <c r="E673" s="822"/>
      <c r="F673" s="1338"/>
      <c r="G673" s="914"/>
      <c r="H673" s="1287"/>
      <c r="I673" s="1287"/>
      <c r="J673" s="1339"/>
      <c r="K673" s="1340"/>
      <c r="L673" s="1341"/>
      <c r="M673" s="1341"/>
      <c r="N673" s="1341"/>
      <c r="O673" s="1341"/>
      <c r="P673" s="1341"/>
      <c r="Q673" s="1341"/>
      <c r="R673" s="1341"/>
      <c r="S673" s="1342"/>
    </row>
    <row r="674" spans="3:24" ht="18.5" customHeight="1">
      <c r="D674" s="822" t="s">
        <v>293</v>
      </c>
      <c r="E674" s="822"/>
      <c r="F674" s="1338"/>
      <c r="G674" s="914"/>
      <c r="H674" s="1287"/>
      <c r="I674" s="1287"/>
      <c r="J674" s="1339"/>
      <c r="K674" s="1340"/>
      <c r="L674" s="1341"/>
      <c r="M674" s="1341"/>
      <c r="N674" s="1341"/>
      <c r="O674" s="1341"/>
      <c r="P674" s="1341"/>
      <c r="Q674" s="1341"/>
      <c r="R674" s="1341"/>
      <c r="S674" s="1342"/>
    </row>
    <row r="675" spans="3:24" ht="25" customHeight="1">
      <c r="D675" s="1354" t="s">
        <v>300</v>
      </c>
      <c r="E675" s="1355"/>
      <c r="F675" s="1356"/>
      <c r="G675" s="914"/>
      <c r="H675" s="1287"/>
      <c r="I675" s="1287"/>
      <c r="J675" s="1339"/>
      <c r="K675" s="1340"/>
      <c r="L675" s="1341"/>
      <c r="M675" s="1341"/>
      <c r="N675" s="1341"/>
      <c r="O675" s="1341"/>
      <c r="P675" s="1341"/>
      <c r="Q675" s="1341"/>
      <c r="R675" s="1341"/>
      <c r="S675" s="1342"/>
    </row>
    <row r="676" spans="3:24" ht="16.5" customHeight="1">
      <c r="E676" s="88" t="s">
        <v>301</v>
      </c>
    </row>
    <row r="677" spans="3:24" ht="11.5" customHeight="1"/>
    <row r="678" spans="3:24" ht="17.5" customHeight="1">
      <c r="P678" s="875" t="s">
        <v>654</v>
      </c>
      <c r="Q678" s="875"/>
      <c r="R678" s="875"/>
      <c r="S678" s="851">
        <f>$Q$10</f>
        <v>0</v>
      </c>
      <c r="T678" s="851"/>
      <c r="U678" s="851"/>
      <c r="V678" s="851"/>
      <c r="W678" s="851"/>
      <c r="X678" s="851"/>
    </row>
    <row r="679" spans="3:24" ht="9.5" customHeight="1"/>
    <row r="680" spans="3:24" ht="16.5" customHeight="1">
      <c r="C680" s="89" t="s">
        <v>1875</v>
      </c>
    </row>
    <row r="681" spans="3:24" ht="18.5" customHeight="1">
      <c r="D681" s="789" t="s">
        <v>1873</v>
      </c>
      <c r="E681" s="789"/>
      <c r="F681" s="789"/>
      <c r="G681" s="789"/>
      <c r="H681" s="789"/>
      <c r="I681" s="789"/>
      <c r="J681" s="789"/>
      <c r="K681" s="789"/>
      <c r="L681" s="789"/>
      <c r="M681" s="789"/>
      <c r="N681" s="728"/>
      <c r="O681" s="729"/>
      <c r="P681" s="621" t="s">
        <v>21</v>
      </c>
      <c r="Q681" s="729"/>
      <c r="R681" s="621" t="s">
        <v>22</v>
      </c>
      <c r="S681" s="645"/>
      <c r="T681" s="601" t="s">
        <v>23</v>
      </c>
    </row>
    <row r="682" spans="3:24" ht="18.5" customHeight="1">
      <c r="D682" s="789" t="s">
        <v>1874</v>
      </c>
      <c r="E682" s="789"/>
      <c r="F682" s="789"/>
      <c r="G682" s="789"/>
      <c r="H682" s="789"/>
      <c r="I682" s="789"/>
      <c r="J682" s="789"/>
      <c r="K682" s="789"/>
      <c r="L682" s="789"/>
      <c r="M682" s="789"/>
      <c r="N682" s="982"/>
      <c r="O682" s="983"/>
      <c r="P682" s="958"/>
      <c r="Q682" s="958"/>
      <c r="R682" s="984"/>
    </row>
    <row r="683" spans="3:24" ht="16.5" customHeight="1">
      <c r="E683" s="390" t="s">
        <v>304</v>
      </c>
    </row>
    <row r="684" spans="3:24" ht="16.5" customHeight="1">
      <c r="D684" s="599"/>
      <c r="E684" s="609"/>
      <c r="F684" s="801" t="s">
        <v>302</v>
      </c>
      <c r="G684" s="802"/>
      <c r="H684" s="802"/>
      <c r="I684" s="802"/>
      <c r="J684" s="802"/>
      <c r="K684" s="802"/>
      <c r="L684" s="789" t="s">
        <v>1876</v>
      </c>
      <c r="M684" s="789"/>
      <c r="N684" s="789"/>
      <c r="O684" s="789"/>
      <c r="P684" s="789"/>
      <c r="Q684" s="789"/>
      <c r="R684" s="789"/>
      <c r="S684" s="789"/>
      <c r="T684" s="789"/>
      <c r="U684" s="789"/>
      <c r="V684" s="789"/>
    </row>
    <row r="685" spans="3:24" ht="18.5" customHeight="1">
      <c r="D685" s="1232" t="s">
        <v>303</v>
      </c>
      <c r="E685" s="1283"/>
      <c r="F685" s="651"/>
      <c r="G685" s="605" t="s">
        <v>21</v>
      </c>
      <c r="H685" s="651"/>
      <c r="I685" s="605" t="s">
        <v>22</v>
      </c>
      <c r="J685" s="651"/>
      <c r="K685" s="605" t="s">
        <v>23</v>
      </c>
      <c r="L685" s="790"/>
      <c r="M685" s="790"/>
      <c r="N685" s="790"/>
      <c r="O685" s="790"/>
      <c r="P685" s="790"/>
      <c r="Q685" s="790"/>
      <c r="R685" s="790"/>
      <c r="S685" s="790"/>
      <c r="T685" s="790"/>
      <c r="U685" s="790"/>
      <c r="V685" s="790"/>
    </row>
    <row r="686" spans="3:24" ht="18.5" customHeight="1">
      <c r="D686" s="1232" t="s">
        <v>293</v>
      </c>
      <c r="E686" s="1283"/>
      <c r="F686" s="651"/>
      <c r="G686" s="605" t="s">
        <v>21</v>
      </c>
      <c r="H686" s="651"/>
      <c r="I686" s="605" t="s">
        <v>22</v>
      </c>
      <c r="J686" s="651"/>
      <c r="K686" s="605" t="s">
        <v>23</v>
      </c>
      <c r="L686" s="790"/>
      <c r="M686" s="790"/>
      <c r="N686" s="790"/>
      <c r="O686" s="790"/>
      <c r="P686" s="790"/>
      <c r="Q686" s="790"/>
      <c r="R686" s="790"/>
      <c r="S686" s="790"/>
      <c r="T686" s="790"/>
      <c r="U686" s="790"/>
      <c r="V686" s="790"/>
    </row>
    <row r="687" spans="3:24" ht="16.5" customHeight="1">
      <c r="E687" s="88" t="s">
        <v>305</v>
      </c>
    </row>
    <row r="688" spans="3:24" ht="9.5" customHeight="1"/>
    <row r="689" spans="2:24" ht="16.5" customHeight="1">
      <c r="C689" s="89" t="s">
        <v>1684</v>
      </c>
    </row>
    <row r="690" spans="2:24" ht="29.5" customHeight="1">
      <c r="D690" s="949" t="s">
        <v>306</v>
      </c>
      <c r="E690" s="949"/>
      <c r="F690" s="949"/>
      <c r="G690" s="949"/>
      <c r="H690" s="949"/>
      <c r="I690" s="912" t="s">
        <v>307</v>
      </c>
      <c r="J690" s="912"/>
      <c r="K690" s="918" t="s">
        <v>308</v>
      </c>
      <c r="L690" s="918"/>
      <c r="M690" s="1357"/>
      <c r="N690" s="918" t="s">
        <v>1901</v>
      </c>
      <c r="O690" s="918"/>
      <c r="P690" s="1357"/>
      <c r="Q690" s="949"/>
    </row>
    <row r="691" spans="2:24" ht="18.5" customHeight="1">
      <c r="D691" s="964"/>
      <c r="E691" s="964"/>
      <c r="F691" s="964"/>
      <c r="G691" s="964"/>
      <c r="H691" s="964"/>
      <c r="I691" s="965"/>
      <c r="J691" s="966"/>
      <c r="K691" s="966"/>
      <c r="L691" s="966"/>
      <c r="M691" s="967"/>
      <c r="N691" s="968"/>
      <c r="O691" s="968"/>
      <c r="P691" s="964"/>
      <c r="Q691" s="969"/>
    </row>
    <row r="692" spans="2:24" ht="18.5" customHeight="1">
      <c r="D692" s="964"/>
      <c r="E692" s="964"/>
      <c r="F692" s="964"/>
      <c r="G692" s="964"/>
      <c r="H692" s="964"/>
      <c r="I692" s="965"/>
      <c r="J692" s="966"/>
      <c r="K692" s="966"/>
      <c r="L692" s="966"/>
      <c r="M692" s="967"/>
      <c r="N692" s="968"/>
      <c r="O692" s="968"/>
      <c r="P692" s="964"/>
      <c r="Q692" s="969"/>
    </row>
    <row r="693" spans="2:24" ht="18.5" customHeight="1">
      <c r="D693" s="964"/>
      <c r="E693" s="964"/>
      <c r="F693" s="964"/>
      <c r="G693" s="964"/>
      <c r="H693" s="964"/>
      <c r="I693" s="965"/>
      <c r="J693" s="966"/>
      <c r="K693" s="966"/>
      <c r="L693" s="966"/>
      <c r="M693" s="967"/>
      <c r="N693" s="968"/>
      <c r="O693" s="968"/>
      <c r="P693" s="964"/>
      <c r="Q693" s="969"/>
    </row>
    <row r="694" spans="2:24" ht="18.5" customHeight="1">
      <c r="D694" s="964"/>
      <c r="E694" s="964"/>
      <c r="F694" s="964"/>
      <c r="G694" s="964"/>
      <c r="H694" s="964"/>
      <c r="I694" s="965"/>
      <c r="J694" s="966"/>
      <c r="K694" s="966"/>
      <c r="L694" s="966"/>
      <c r="M694" s="967"/>
      <c r="N694" s="968"/>
      <c r="O694" s="968"/>
      <c r="P694" s="964"/>
      <c r="Q694" s="969"/>
    </row>
    <row r="695" spans="2:24" ht="18.5" customHeight="1">
      <c r="D695" s="964"/>
      <c r="E695" s="964"/>
      <c r="F695" s="964"/>
      <c r="G695" s="964"/>
      <c r="H695" s="964"/>
      <c r="I695" s="965"/>
      <c r="J695" s="966"/>
      <c r="K695" s="966"/>
      <c r="L695" s="966"/>
      <c r="M695" s="967"/>
      <c r="N695" s="968"/>
      <c r="O695" s="968"/>
      <c r="P695" s="964"/>
      <c r="Q695" s="969"/>
    </row>
    <row r="696" spans="2:24" ht="18.5" customHeight="1">
      <c r="D696" s="964"/>
      <c r="E696" s="964"/>
      <c r="F696" s="964"/>
      <c r="G696" s="964"/>
      <c r="H696" s="964"/>
      <c r="I696" s="965"/>
      <c r="J696" s="966"/>
      <c r="K696" s="966"/>
      <c r="L696" s="966"/>
      <c r="M696" s="967"/>
      <c r="N696" s="968"/>
      <c r="O696" s="968"/>
      <c r="P696" s="964"/>
      <c r="Q696" s="969"/>
    </row>
    <row r="697" spans="2:24" ht="16.5" customHeight="1">
      <c r="E697" s="88" t="s">
        <v>309</v>
      </c>
    </row>
    <row r="698" spans="2:24" ht="16.5" customHeight="1">
      <c r="E698" s="88" t="s">
        <v>1820</v>
      </c>
    </row>
    <row r="699" spans="2:24" ht="16.5" customHeight="1">
      <c r="E699" s="88" t="s">
        <v>1821</v>
      </c>
    </row>
    <row r="700" spans="2:24" ht="9.5" customHeight="1">
      <c r="E700" s="88"/>
    </row>
    <row r="701" spans="2:24" ht="17.5" customHeight="1">
      <c r="P701" s="875" t="s">
        <v>654</v>
      </c>
      <c r="Q701" s="875"/>
      <c r="R701" s="875"/>
      <c r="S701" s="851">
        <f>$Q$10</f>
        <v>0</v>
      </c>
      <c r="T701" s="851"/>
      <c r="U701" s="851"/>
      <c r="V701" s="851"/>
      <c r="W701" s="851"/>
      <c r="X701" s="851"/>
    </row>
    <row r="702" spans="2:24" ht="16.5" customHeight="1">
      <c r="B702" s="362" t="s">
        <v>311</v>
      </c>
    </row>
    <row r="703" spans="2:24" ht="16.5" customHeight="1">
      <c r="B703" s="362"/>
      <c r="C703" s="89" t="s">
        <v>1038</v>
      </c>
    </row>
    <row r="704" spans="2:24" ht="31.5" customHeight="1">
      <c r="D704" s="853" t="s">
        <v>314</v>
      </c>
      <c r="E704" s="985"/>
      <c r="F704" s="985"/>
      <c r="G704" s="986"/>
      <c r="H704" s="987" t="s">
        <v>1822</v>
      </c>
      <c r="I704" s="988"/>
      <c r="J704" s="989"/>
      <c r="K704" s="822" t="s">
        <v>312</v>
      </c>
      <c r="L704" s="857"/>
      <c r="M704" s="822"/>
      <c r="N704" s="857"/>
      <c r="O704" s="822"/>
      <c r="P704" s="857"/>
      <c r="Q704" s="822"/>
      <c r="R704" s="873" t="s">
        <v>313</v>
      </c>
      <c r="S704" s="857"/>
      <c r="T704" s="822"/>
      <c r="U704" s="857"/>
      <c r="V704" s="822"/>
      <c r="W704" s="857"/>
      <c r="X704" s="822"/>
    </row>
    <row r="705" spans="3:24" ht="19" customHeight="1">
      <c r="D705" s="950"/>
      <c r="E705" s="863"/>
      <c r="F705" s="863"/>
      <c r="G705" s="864"/>
      <c r="H705" s="951"/>
      <c r="I705" s="952"/>
      <c r="J705" s="797"/>
      <c r="K705" s="730"/>
      <c r="L705" s="651"/>
      <c r="M705" s="605" t="s">
        <v>21</v>
      </c>
      <c r="N705" s="651"/>
      <c r="O705" s="605" t="s">
        <v>22</v>
      </c>
      <c r="P705" s="651"/>
      <c r="Q705" s="601" t="s">
        <v>23</v>
      </c>
      <c r="R705" s="731"/>
      <c r="S705" s="651"/>
      <c r="T705" s="605" t="s">
        <v>21</v>
      </c>
      <c r="U705" s="651"/>
      <c r="V705" s="605" t="s">
        <v>22</v>
      </c>
      <c r="W705" s="651"/>
      <c r="X705" s="601" t="s">
        <v>23</v>
      </c>
    </row>
    <row r="706" spans="3:24" ht="19" customHeight="1">
      <c r="D706" s="950"/>
      <c r="E706" s="863"/>
      <c r="F706" s="863"/>
      <c r="G706" s="864"/>
      <c r="H706" s="951"/>
      <c r="I706" s="952"/>
      <c r="J706" s="797"/>
      <c r="K706" s="730"/>
      <c r="L706" s="651"/>
      <c r="M706" s="605" t="s">
        <v>21</v>
      </c>
      <c r="N706" s="651"/>
      <c r="O706" s="605" t="s">
        <v>22</v>
      </c>
      <c r="P706" s="651"/>
      <c r="Q706" s="601" t="s">
        <v>23</v>
      </c>
      <c r="R706" s="731"/>
      <c r="S706" s="651"/>
      <c r="T706" s="605" t="s">
        <v>21</v>
      </c>
      <c r="U706" s="651"/>
      <c r="V706" s="605" t="s">
        <v>22</v>
      </c>
      <c r="W706" s="651"/>
      <c r="X706" s="601" t="s">
        <v>23</v>
      </c>
    </row>
    <row r="707" spans="3:24" ht="19" customHeight="1">
      <c r="D707" s="950"/>
      <c r="E707" s="863"/>
      <c r="F707" s="863"/>
      <c r="G707" s="864"/>
      <c r="H707" s="951"/>
      <c r="I707" s="952"/>
      <c r="J707" s="797"/>
      <c r="K707" s="730"/>
      <c r="L707" s="651"/>
      <c r="M707" s="605" t="s">
        <v>21</v>
      </c>
      <c r="N707" s="651"/>
      <c r="O707" s="605" t="s">
        <v>22</v>
      </c>
      <c r="P707" s="651"/>
      <c r="Q707" s="601" t="s">
        <v>23</v>
      </c>
      <c r="R707" s="731"/>
      <c r="S707" s="651"/>
      <c r="T707" s="605" t="s">
        <v>21</v>
      </c>
      <c r="U707" s="651"/>
      <c r="V707" s="605" t="s">
        <v>22</v>
      </c>
      <c r="W707" s="651"/>
      <c r="X707" s="601" t="s">
        <v>23</v>
      </c>
    </row>
    <row r="708" spans="3:24" ht="19" customHeight="1">
      <c r="D708" s="950"/>
      <c r="E708" s="863"/>
      <c r="F708" s="863"/>
      <c r="G708" s="864"/>
      <c r="H708" s="951"/>
      <c r="I708" s="952"/>
      <c r="J708" s="797"/>
      <c r="K708" s="730"/>
      <c r="L708" s="651"/>
      <c r="M708" s="605" t="s">
        <v>21</v>
      </c>
      <c r="N708" s="651"/>
      <c r="O708" s="605" t="s">
        <v>22</v>
      </c>
      <c r="P708" s="651"/>
      <c r="Q708" s="601" t="s">
        <v>23</v>
      </c>
      <c r="R708" s="731"/>
      <c r="S708" s="651"/>
      <c r="T708" s="605" t="s">
        <v>21</v>
      </c>
      <c r="U708" s="651"/>
      <c r="V708" s="605" t="s">
        <v>22</v>
      </c>
      <c r="W708" s="651"/>
      <c r="X708" s="601" t="s">
        <v>23</v>
      </c>
    </row>
    <row r="709" spans="3:24" ht="19" customHeight="1">
      <c r="D709" s="950"/>
      <c r="E709" s="863"/>
      <c r="F709" s="863"/>
      <c r="G709" s="864"/>
      <c r="H709" s="951"/>
      <c r="I709" s="952"/>
      <c r="J709" s="797"/>
      <c r="K709" s="730"/>
      <c r="L709" s="651"/>
      <c r="M709" s="605" t="s">
        <v>21</v>
      </c>
      <c r="N709" s="651"/>
      <c r="O709" s="605" t="s">
        <v>22</v>
      </c>
      <c r="P709" s="651"/>
      <c r="Q709" s="601" t="s">
        <v>23</v>
      </c>
      <c r="R709" s="731"/>
      <c r="S709" s="651"/>
      <c r="T709" s="605" t="s">
        <v>21</v>
      </c>
      <c r="U709" s="651"/>
      <c r="V709" s="605" t="s">
        <v>22</v>
      </c>
      <c r="W709" s="651"/>
      <c r="X709" s="601" t="s">
        <v>23</v>
      </c>
    </row>
    <row r="710" spans="3:24" ht="19" customHeight="1">
      <c r="D710" s="950"/>
      <c r="E710" s="863"/>
      <c r="F710" s="863"/>
      <c r="G710" s="864"/>
      <c r="H710" s="951"/>
      <c r="I710" s="952"/>
      <c r="J710" s="797"/>
      <c r="K710" s="730"/>
      <c r="L710" s="651"/>
      <c r="M710" s="605" t="s">
        <v>21</v>
      </c>
      <c r="N710" s="651"/>
      <c r="O710" s="605" t="s">
        <v>22</v>
      </c>
      <c r="P710" s="651"/>
      <c r="Q710" s="601" t="s">
        <v>23</v>
      </c>
      <c r="R710" s="731"/>
      <c r="S710" s="651"/>
      <c r="T710" s="605" t="s">
        <v>21</v>
      </c>
      <c r="U710" s="651"/>
      <c r="V710" s="605" t="s">
        <v>22</v>
      </c>
      <c r="W710" s="651"/>
      <c r="X710" s="601" t="s">
        <v>23</v>
      </c>
    </row>
    <row r="711" spans="3:24" ht="19" customHeight="1">
      <c r="D711" s="950"/>
      <c r="E711" s="863"/>
      <c r="F711" s="863"/>
      <c r="G711" s="864"/>
      <c r="H711" s="951"/>
      <c r="I711" s="952"/>
      <c r="J711" s="797"/>
      <c r="K711" s="730"/>
      <c r="L711" s="651"/>
      <c r="M711" s="605" t="s">
        <v>21</v>
      </c>
      <c r="N711" s="651"/>
      <c r="O711" s="605" t="s">
        <v>22</v>
      </c>
      <c r="P711" s="651"/>
      <c r="Q711" s="601" t="s">
        <v>23</v>
      </c>
      <c r="R711" s="731"/>
      <c r="S711" s="651"/>
      <c r="T711" s="605" t="s">
        <v>21</v>
      </c>
      <c r="U711" s="651"/>
      <c r="V711" s="605" t="s">
        <v>22</v>
      </c>
      <c r="W711" s="651"/>
      <c r="X711" s="601" t="s">
        <v>23</v>
      </c>
    </row>
    <row r="712" spans="3:24" ht="19" customHeight="1">
      <c r="D712" s="950"/>
      <c r="E712" s="863"/>
      <c r="F712" s="863"/>
      <c r="G712" s="864"/>
      <c r="H712" s="951"/>
      <c r="I712" s="952"/>
      <c r="J712" s="797"/>
      <c r="K712" s="730"/>
      <c r="L712" s="651"/>
      <c r="M712" s="605" t="s">
        <v>21</v>
      </c>
      <c r="N712" s="651"/>
      <c r="O712" s="605" t="s">
        <v>22</v>
      </c>
      <c r="P712" s="651"/>
      <c r="Q712" s="601" t="s">
        <v>23</v>
      </c>
      <c r="R712" s="731"/>
      <c r="S712" s="651"/>
      <c r="T712" s="605" t="s">
        <v>21</v>
      </c>
      <c r="U712" s="651"/>
      <c r="V712" s="605" t="s">
        <v>22</v>
      </c>
      <c r="W712" s="651"/>
      <c r="X712" s="601" t="s">
        <v>23</v>
      </c>
    </row>
    <row r="713" spans="3:24" ht="16.5" customHeight="1">
      <c r="E713" s="88" t="s">
        <v>315</v>
      </c>
    </row>
    <row r="714" spans="3:24" ht="16.5" customHeight="1">
      <c r="E714" s="88" t="s">
        <v>705</v>
      </c>
    </row>
    <row r="715" spans="3:24" ht="9.5" customHeight="1"/>
    <row r="716" spans="3:24" ht="16.5" customHeight="1">
      <c r="C716" s="89" t="s">
        <v>1430</v>
      </c>
    </row>
    <row r="717" spans="3:24" ht="16.5" customHeight="1">
      <c r="D717" s="608" t="s">
        <v>1420</v>
      </c>
    </row>
    <row r="718" spans="3:24" ht="18.5" customHeight="1">
      <c r="D718" s="599" t="s">
        <v>809</v>
      </c>
      <c r="E718" s="609"/>
      <c r="F718" s="609"/>
      <c r="G718" s="609"/>
      <c r="H718" s="610"/>
      <c r="I718" s="1358"/>
      <c r="J718" s="1359"/>
      <c r="K718" s="957"/>
      <c r="L718" s="957"/>
      <c r="M718" s="957"/>
      <c r="N718" s="957"/>
      <c r="O718" s="957"/>
      <c r="P718" s="957"/>
      <c r="Q718" s="957"/>
      <c r="R718" s="1360"/>
    </row>
    <row r="719" spans="3:24" ht="39" customHeight="1">
      <c r="D719" s="978" t="s">
        <v>1321</v>
      </c>
      <c r="E719" s="979"/>
      <c r="F719" s="979"/>
      <c r="G719" s="979"/>
      <c r="H719" s="979"/>
      <c r="I719" s="980"/>
      <c r="J719" s="981"/>
      <c r="K719" s="601" t="s">
        <v>316</v>
      </c>
    </row>
    <row r="720" spans="3:24" ht="16.5" customHeight="1">
      <c r="E720" s="88" t="s">
        <v>317</v>
      </c>
    </row>
    <row r="721" spans="3:24" ht="16.5" customHeight="1">
      <c r="E721" s="88" t="s">
        <v>706</v>
      </c>
    </row>
    <row r="722" spans="3:24" ht="16.5" customHeight="1">
      <c r="E722" s="88" t="s">
        <v>319</v>
      </c>
    </row>
    <row r="723" spans="3:24" ht="16.5" customHeight="1">
      <c r="E723" s="88" t="s">
        <v>318</v>
      </c>
    </row>
    <row r="724" spans="3:24" ht="9.5" customHeight="1"/>
    <row r="725" spans="3:24" ht="16.5" customHeight="1">
      <c r="D725" s="608" t="s">
        <v>1421</v>
      </c>
    </row>
    <row r="726" spans="3:24" ht="19.5" customHeight="1">
      <c r="D726" s="990" t="s">
        <v>1422</v>
      </c>
      <c r="E726" s="991"/>
      <c r="F726" s="991"/>
      <c r="G726" s="991"/>
      <c r="H726" s="991"/>
      <c r="I726" s="992"/>
      <c r="J726" s="993"/>
      <c r="K726" s="994"/>
      <c r="L726" s="994"/>
      <c r="M726" s="994"/>
      <c r="N726" s="994"/>
      <c r="O726" s="995"/>
    </row>
    <row r="727" spans="3:24" ht="16.5" customHeight="1">
      <c r="E727" s="88" t="s">
        <v>1423</v>
      </c>
    </row>
    <row r="728" spans="3:24" ht="16.5" customHeight="1">
      <c r="E728" s="88" t="s">
        <v>1492</v>
      </c>
    </row>
    <row r="729" spans="3:24" ht="9.5" customHeight="1"/>
    <row r="730" spans="3:24" ht="16.5" customHeight="1">
      <c r="C730" s="89" t="s">
        <v>855</v>
      </c>
    </row>
    <row r="731" spans="3:24" ht="16.5" customHeight="1">
      <c r="D731" s="608" t="s">
        <v>320</v>
      </c>
    </row>
    <row r="732" spans="3:24" ht="19.5" customHeight="1">
      <c r="D732" s="599" t="s">
        <v>321</v>
      </c>
      <c r="E732" s="609"/>
      <c r="F732" s="609"/>
      <c r="G732" s="609"/>
      <c r="H732" s="609"/>
      <c r="I732" s="609"/>
      <c r="J732" s="609"/>
      <c r="K732" s="609"/>
      <c r="L732" s="610"/>
      <c r="M732" s="956"/>
      <c r="N732" s="957"/>
      <c r="O732" s="957"/>
      <c r="P732" s="958"/>
      <c r="Q732" s="958"/>
      <c r="R732" s="958"/>
      <c r="S732" s="958"/>
      <c r="T732" s="958"/>
      <c r="U732" s="959"/>
    </row>
    <row r="733" spans="3:24" ht="19.5" customHeight="1">
      <c r="D733" s="599" t="s">
        <v>322</v>
      </c>
      <c r="E733" s="609"/>
      <c r="F733" s="609"/>
      <c r="G733" s="609"/>
      <c r="H733" s="609"/>
      <c r="I733" s="609"/>
      <c r="J733" s="609"/>
      <c r="K733" s="609"/>
      <c r="L733" s="610"/>
      <c r="M733" s="956"/>
      <c r="N733" s="957"/>
      <c r="O733" s="957"/>
      <c r="P733" s="958"/>
      <c r="Q733" s="958"/>
      <c r="R733" s="958"/>
      <c r="S733" s="958"/>
      <c r="T733" s="958"/>
      <c r="U733" s="959"/>
    </row>
    <row r="734" spans="3:24" ht="16.5" customHeight="1">
      <c r="E734" s="88" t="s">
        <v>1063</v>
      </c>
    </row>
    <row r="735" spans="3:24" ht="16.5" customHeight="1">
      <c r="E735" s="88" t="s">
        <v>1062</v>
      </c>
    </row>
    <row r="736" spans="3:24" ht="19.5" customHeight="1">
      <c r="E736" s="88"/>
      <c r="F736" s="953" t="s">
        <v>1274</v>
      </c>
      <c r="G736" s="954"/>
      <c r="H736" s="954"/>
      <c r="I736" s="954"/>
      <c r="J736" s="954"/>
      <c r="K736" s="954"/>
      <c r="L736" s="954"/>
      <c r="M736" s="954"/>
      <c r="N736" s="954"/>
      <c r="O736" s="955"/>
      <c r="S736" s="960" t="s">
        <v>1694</v>
      </c>
      <c r="T736" s="961"/>
      <c r="U736" s="961"/>
      <c r="V736" s="962"/>
      <c r="W736" s="962"/>
      <c r="X736" s="963"/>
    </row>
    <row r="737" spans="4:15" ht="9.5" customHeight="1"/>
    <row r="738" spans="4:15" ht="16.5" customHeight="1">
      <c r="D738" s="608" t="s">
        <v>1902</v>
      </c>
    </row>
    <row r="739" spans="4:15" ht="19.5" customHeight="1">
      <c r="D739" s="881" t="s">
        <v>323</v>
      </c>
      <c r="E739" s="881"/>
      <c r="F739" s="881"/>
      <c r="G739" s="881"/>
      <c r="H739" s="881"/>
      <c r="I739" s="822" t="s">
        <v>324</v>
      </c>
      <c r="J739" s="875"/>
      <c r="K739" s="875"/>
      <c r="L739" s="875"/>
      <c r="M739" s="875"/>
      <c r="N739" s="875"/>
      <c r="O739" s="875"/>
    </row>
    <row r="740" spans="4:15" ht="19.5" customHeight="1">
      <c r="D740" s="936" t="str">
        <f>IF(D705="","",D705)</f>
        <v/>
      </c>
      <c r="E740" s="936"/>
      <c r="F740" s="936"/>
      <c r="G740" s="936"/>
      <c r="H740" s="936"/>
      <c r="I740" s="831"/>
      <c r="J740" s="832"/>
      <c r="K740" s="832"/>
      <c r="L740" s="832"/>
      <c r="M740" s="832"/>
      <c r="N740" s="832"/>
      <c r="O740" s="832"/>
    </row>
    <row r="741" spans="4:15" ht="19.5" customHeight="1">
      <c r="D741" s="936" t="str">
        <f t="shared" ref="D741:D747" si="2">IF(D706="","",D706)</f>
        <v/>
      </c>
      <c r="E741" s="936"/>
      <c r="F741" s="936"/>
      <c r="G741" s="936"/>
      <c r="H741" s="936"/>
      <c r="I741" s="831"/>
      <c r="J741" s="832"/>
      <c r="K741" s="832"/>
      <c r="L741" s="832"/>
      <c r="M741" s="832"/>
      <c r="N741" s="832"/>
      <c r="O741" s="832"/>
    </row>
    <row r="742" spans="4:15" ht="19.5" customHeight="1">
      <c r="D742" s="936" t="str">
        <f t="shared" si="2"/>
        <v/>
      </c>
      <c r="E742" s="936"/>
      <c r="F742" s="936"/>
      <c r="G742" s="936"/>
      <c r="H742" s="936"/>
      <c r="I742" s="831"/>
      <c r="J742" s="832"/>
      <c r="K742" s="832"/>
      <c r="L742" s="832"/>
      <c r="M742" s="832"/>
      <c r="N742" s="832"/>
      <c r="O742" s="832"/>
    </row>
    <row r="743" spans="4:15" ht="19.5" customHeight="1">
      <c r="D743" s="936" t="str">
        <f t="shared" si="2"/>
        <v/>
      </c>
      <c r="E743" s="936"/>
      <c r="F743" s="936"/>
      <c r="G743" s="936"/>
      <c r="H743" s="936"/>
      <c r="I743" s="831"/>
      <c r="J743" s="832"/>
      <c r="K743" s="832"/>
      <c r="L743" s="832"/>
      <c r="M743" s="832"/>
      <c r="N743" s="832"/>
      <c r="O743" s="832"/>
    </row>
    <row r="744" spans="4:15" ht="19.5" customHeight="1">
      <c r="D744" s="936" t="str">
        <f t="shared" si="2"/>
        <v/>
      </c>
      <c r="E744" s="936"/>
      <c r="F744" s="936"/>
      <c r="G744" s="936"/>
      <c r="H744" s="936"/>
      <c r="I744" s="831"/>
      <c r="J744" s="832"/>
      <c r="K744" s="832"/>
      <c r="L744" s="832"/>
      <c r="M744" s="832"/>
      <c r="N744" s="832"/>
      <c r="O744" s="832"/>
    </row>
    <row r="745" spans="4:15" ht="19.5" customHeight="1">
      <c r="D745" s="936" t="str">
        <f t="shared" si="2"/>
        <v/>
      </c>
      <c r="E745" s="936"/>
      <c r="F745" s="936"/>
      <c r="G745" s="936"/>
      <c r="H745" s="936"/>
      <c r="I745" s="831"/>
      <c r="J745" s="832"/>
      <c r="K745" s="832"/>
      <c r="L745" s="832"/>
      <c r="M745" s="832"/>
      <c r="N745" s="832"/>
      <c r="O745" s="832"/>
    </row>
    <row r="746" spans="4:15" ht="19.5" customHeight="1">
      <c r="D746" s="936" t="str">
        <f t="shared" si="2"/>
        <v/>
      </c>
      <c r="E746" s="936"/>
      <c r="F746" s="936"/>
      <c r="G746" s="936"/>
      <c r="H746" s="936"/>
      <c r="I746" s="831"/>
      <c r="J746" s="832"/>
      <c r="K746" s="832"/>
      <c r="L746" s="832"/>
      <c r="M746" s="832"/>
      <c r="N746" s="832"/>
      <c r="O746" s="832"/>
    </row>
    <row r="747" spans="4:15" ht="19.5" customHeight="1">
      <c r="D747" s="936" t="str">
        <f t="shared" si="2"/>
        <v/>
      </c>
      <c r="E747" s="936"/>
      <c r="F747" s="936"/>
      <c r="G747" s="936"/>
      <c r="H747" s="936"/>
      <c r="I747" s="831"/>
      <c r="J747" s="832"/>
      <c r="K747" s="832"/>
      <c r="L747" s="832"/>
      <c r="M747" s="832"/>
      <c r="N747" s="832"/>
      <c r="O747" s="832"/>
    </row>
    <row r="748" spans="4:15" ht="16.5" customHeight="1">
      <c r="E748" s="88" t="s">
        <v>1903</v>
      </c>
    </row>
    <row r="749" spans="4:15" ht="16.5" customHeight="1">
      <c r="E749" s="88" t="s">
        <v>325</v>
      </c>
    </row>
    <row r="750" spans="4:15" ht="16.5" customHeight="1">
      <c r="E750" s="88" t="s">
        <v>326</v>
      </c>
    </row>
    <row r="751" spans="4:15" ht="16.5" customHeight="1">
      <c r="E751" s="88" t="s">
        <v>327</v>
      </c>
    </row>
    <row r="752" spans="4:15" ht="10.5" customHeight="1">
      <c r="E752" s="88"/>
    </row>
    <row r="753" spans="1:24" ht="16.5" customHeight="1">
      <c r="P753" s="875" t="s">
        <v>654</v>
      </c>
      <c r="Q753" s="875"/>
      <c r="R753" s="875"/>
      <c r="S753" s="851">
        <f>$Q$10</f>
        <v>0</v>
      </c>
      <c r="T753" s="851"/>
      <c r="U753" s="851"/>
      <c r="V753" s="851"/>
      <c r="W753" s="851"/>
      <c r="X753" s="851"/>
    </row>
    <row r="754" spans="1:24" ht="16.5" customHeight="1">
      <c r="A754" s="644" t="s">
        <v>1034</v>
      </c>
    </row>
    <row r="755" spans="1:24" ht="16.5" customHeight="1">
      <c r="B755" s="362" t="s">
        <v>1017</v>
      </c>
    </row>
    <row r="756" spans="1:24" ht="16.5" customHeight="1">
      <c r="C756" s="89" t="s">
        <v>853</v>
      </c>
    </row>
    <row r="757" spans="1:24" ht="16.5" customHeight="1">
      <c r="C757" s="89"/>
      <c r="D757" s="853" t="s">
        <v>965</v>
      </c>
      <c r="E757" s="854"/>
      <c r="F757" s="854"/>
      <c r="G757" s="854"/>
      <c r="H757" s="854"/>
      <c r="I757" s="857" t="s">
        <v>966</v>
      </c>
      <c r="J757" s="858"/>
      <c r="K757" s="858"/>
      <c r="L757" s="858"/>
      <c r="M757" s="859" t="s">
        <v>72</v>
      </c>
      <c r="N757" s="860"/>
      <c r="O757" s="860"/>
      <c r="P757" s="861"/>
    </row>
    <row r="758" spans="1:24" ht="25" customHeight="1">
      <c r="D758" s="855"/>
      <c r="E758" s="856"/>
      <c r="F758" s="856"/>
      <c r="G758" s="856"/>
      <c r="H758" s="856"/>
      <c r="I758" s="862"/>
      <c r="J758" s="863"/>
      <c r="K758" s="863"/>
      <c r="L758" s="864"/>
      <c r="M758" s="937"/>
      <c r="N758" s="938"/>
      <c r="O758" s="938"/>
      <c r="P758" s="939"/>
    </row>
    <row r="759" spans="1:24" ht="16.5" customHeight="1">
      <c r="E759" s="88" t="s">
        <v>328</v>
      </c>
    </row>
    <row r="760" spans="1:24" ht="6.5" customHeight="1"/>
    <row r="761" spans="1:24" ht="16.5" customHeight="1">
      <c r="C761" s="89" t="s">
        <v>854</v>
      </c>
    </row>
    <row r="762" spans="1:24" ht="31" customHeight="1">
      <c r="D762" s="1589" t="s">
        <v>329</v>
      </c>
      <c r="E762" s="1038"/>
      <c r="F762" s="1038"/>
      <c r="G762" s="1038"/>
      <c r="H762" s="1039"/>
      <c r="I762" s="873" t="s">
        <v>330</v>
      </c>
      <c r="J762" s="822"/>
      <c r="K762" s="822"/>
      <c r="L762" s="822"/>
      <c r="M762" s="873" t="s">
        <v>331</v>
      </c>
      <c r="N762" s="822"/>
      <c r="O762" s="822"/>
      <c r="P762" s="875"/>
    </row>
    <row r="763" spans="1:24" ht="13.5" customHeight="1">
      <c r="D763" s="1617" t="s">
        <v>332</v>
      </c>
      <c r="E763" s="1618"/>
      <c r="F763" s="1618"/>
      <c r="G763" s="1618"/>
      <c r="H763" s="1619"/>
      <c r="I763" s="874"/>
      <c r="J763" s="874"/>
      <c r="K763" s="874"/>
      <c r="L763" s="874"/>
      <c r="M763" s="874"/>
      <c r="N763" s="874"/>
      <c r="O763" s="874"/>
      <c r="P763" s="874"/>
    </row>
    <row r="764" spans="1:24" ht="25" customHeight="1">
      <c r="D764" s="1620"/>
      <c r="E764" s="1621"/>
      <c r="F764" s="1621"/>
      <c r="G764" s="1621"/>
      <c r="H764" s="1621"/>
      <c r="I764" s="876"/>
      <c r="J764" s="877"/>
      <c r="K764" s="877"/>
      <c r="L764" s="878"/>
      <c r="M764" s="879"/>
      <c r="N764" s="863"/>
      <c r="O764" s="863"/>
      <c r="P764" s="864"/>
    </row>
    <row r="765" spans="1:24" ht="16.5" customHeight="1">
      <c r="E765" s="88" t="s">
        <v>328</v>
      </c>
    </row>
    <row r="766" spans="1:24" ht="6.5" customHeight="1"/>
    <row r="767" spans="1:24" ht="16.5" customHeight="1">
      <c r="C767" s="89" t="s">
        <v>333</v>
      </c>
    </row>
    <row r="768" spans="1:24" ht="16.5" customHeight="1">
      <c r="D768" s="608" t="s">
        <v>334</v>
      </c>
    </row>
    <row r="769" spans="2:24" ht="33" customHeight="1">
      <c r="D769" s="873" t="s">
        <v>335</v>
      </c>
      <c r="E769" s="822"/>
      <c r="F769" s="822"/>
      <c r="G769" s="822"/>
      <c r="H769" s="822"/>
      <c r="I769" s="1589" t="s">
        <v>336</v>
      </c>
      <c r="J769" s="1038"/>
      <c r="K769" s="1038"/>
      <c r="L769" s="1038"/>
      <c r="M769" s="1038"/>
      <c r="N769" s="873" t="s">
        <v>1267</v>
      </c>
      <c r="O769" s="822"/>
      <c r="P769" s="822"/>
      <c r="Q769" s="822"/>
      <c r="R769" s="822"/>
    </row>
    <row r="770" spans="2:24" ht="12.5" customHeight="1">
      <c r="D770" s="858"/>
      <c r="E770" s="858"/>
      <c r="F770" s="858"/>
      <c r="G770" s="858"/>
      <c r="H770" s="858"/>
      <c r="I770" s="1590" t="s">
        <v>337</v>
      </c>
      <c r="J770" s="1591"/>
      <c r="K770" s="1591"/>
      <c r="L770" s="1591"/>
      <c r="M770" s="1591"/>
      <c r="N770" s="858"/>
      <c r="O770" s="858"/>
      <c r="P770" s="858"/>
      <c r="Q770" s="858"/>
      <c r="R770" s="1144"/>
    </row>
    <row r="771" spans="2:24" ht="24.5" customHeight="1">
      <c r="D771" s="913"/>
      <c r="E771" s="1585"/>
      <c r="F771" s="1585"/>
      <c r="G771" s="1585"/>
      <c r="H771" s="1585"/>
      <c r="I771" s="1592"/>
      <c r="J771" s="1593"/>
      <c r="K771" s="1593"/>
      <c r="L771" s="1593"/>
      <c r="M771" s="1593"/>
      <c r="N771" s="865"/>
      <c r="O771" s="866"/>
      <c r="P771" s="866"/>
      <c r="Q771" s="866"/>
      <c r="R771" s="611" t="s">
        <v>789</v>
      </c>
    </row>
    <row r="772" spans="2:24" ht="16.5" customHeight="1">
      <c r="E772" s="88" t="s">
        <v>338</v>
      </c>
    </row>
    <row r="773" spans="2:24" ht="7" customHeight="1"/>
    <row r="774" spans="2:24" ht="16.5" customHeight="1">
      <c r="D774" s="608" t="s">
        <v>1904</v>
      </c>
    </row>
    <row r="775" spans="2:24" ht="31" customHeight="1">
      <c r="D775" s="1086" t="s">
        <v>342</v>
      </c>
      <c r="E775" s="1613"/>
      <c r="F775" s="1613"/>
      <c r="G775" s="1614"/>
      <c r="H775" s="839" t="s">
        <v>339</v>
      </c>
      <c r="I775" s="840"/>
      <c r="J775" s="840"/>
      <c r="K775" s="841"/>
      <c r="L775" s="1086" t="s">
        <v>340</v>
      </c>
      <c r="M775" s="1613"/>
      <c r="N775" s="1614"/>
      <c r="O775" s="842" t="s">
        <v>341</v>
      </c>
      <c r="P775" s="843"/>
      <c r="Q775" s="843"/>
      <c r="R775" s="844"/>
    </row>
    <row r="776" spans="2:24" ht="14" customHeight="1">
      <c r="D776" s="1615"/>
      <c r="E776" s="1319"/>
      <c r="F776" s="1319"/>
      <c r="G776" s="1320"/>
      <c r="H776" s="845" t="s">
        <v>343</v>
      </c>
      <c r="I776" s="846"/>
      <c r="J776" s="846"/>
      <c r="K776" s="847"/>
      <c r="L776" s="1615"/>
      <c r="M776" s="1319"/>
      <c r="N776" s="1320"/>
      <c r="O776" s="848" t="s">
        <v>1594</v>
      </c>
      <c r="P776" s="848"/>
      <c r="Q776" s="848"/>
      <c r="R776" s="849"/>
    </row>
    <row r="777" spans="2:24" ht="25" customHeight="1">
      <c r="D777" s="1584"/>
      <c r="E777" s="1585"/>
      <c r="F777" s="1585"/>
      <c r="G777" s="1585"/>
      <c r="H777" s="867"/>
      <c r="I777" s="868"/>
      <c r="J777" s="868"/>
      <c r="K777" s="869"/>
      <c r="L777" s="1616"/>
      <c r="M777" s="1585"/>
      <c r="N777" s="1585"/>
      <c r="O777" s="870"/>
      <c r="P777" s="871"/>
      <c r="Q777" s="871"/>
      <c r="R777" s="518" t="s">
        <v>118</v>
      </c>
    </row>
    <row r="778" spans="2:24" ht="16.5" customHeight="1">
      <c r="E778" s="88" t="s">
        <v>344</v>
      </c>
    </row>
    <row r="779" spans="2:24" ht="7" customHeight="1"/>
    <row r="780" spans="2:24" ht="11.5" customHeight="1"/>
    <row r="781" spans="2:24" ht="16.5" customHeight="1">
      <c r="P781" s="875" t="s">
        <v>654</v>
      </c>
      <c r="Q781" s="875"/>
      <c r="R781" s="875"/>
      <c r="S781" s="851">
        <f>$Q$10</f>
        <v>0</v>
      </c>
      <c r="T781" s="851"/>
      <c r="U781" s="851"/>
      <c r="V781" s="851"/>
      <c r="W781" s="851"/>
      <c r="X781" s="851"/>
    </row>
    <row r="782" spans="2:24" ht="9.5" customHeight="1"/>
    <row r="783" spans="2:24" ht="16.5" customHeight="1">
      <c r="B783" s="362" t="s">
        <v>1685</v>
      </c>
    </row>
    <row r="784" spans="2:24" ht="16.5" customHeight="1">
      <c r="C784" s="89" t="s">
        <v>353</v>
      </c>
    </row>
    <row r="785" spans="2:24" ht="24" customHeight="1">
      <c r="D785" s="822"/>
      <c r="E785" s="822"/>
      <c r="F785" s="822"/>
      <c r="G785" s="926" t="s">
        <v>357</v>
      </c>
      <c r="H785" s="927"/>
      <c r="I785" s="927"/>
      <c r="J785" s="928"/>
      <c r="K785" s="929" t="s">
        <v>734</v>
      </c>
      <c r="L785" s="930"/>
      <c r="M785" s="931" t="s">
        <v>358</v>
      </c>
      <c r="N785" s="931"/>
      <c r="O785" s="931"/>
      <c r="P785" s="931"/>
      <c r="Q785" s="931"/>
      <c r="R785" s="931"/>
      <c r="S785" s="931"/>
      <c r="T785" s="931"/>
    </row>
    <row r="786" spans="2:24" ht="18.5" customHeight="1">
      <c r="D786" s="822" t="s">
        <v>354</v>
      </c>
      <c r="E786" s="822"/>
      <c r="F786" s="822"/>
      <c r="G786" s="823"/>
      <c r="H786" s="824"/>
      <c r="I786" s="824"/>
      <c r="J786" s="825"/>
      <c r="K786" s="796"/>
      <c r="L786" s="826"/>
      <c r="M786" s="827"/>
      <c r="N786" s="828"/>
      <c r="O786" s="828"/>
      <c r="P786" s="828"/>
      <c r="Q786" s="828"/>
      <c r="R786" s="828"/>
      <c r="S786" s="828"/>
      <c r="T786" s="829"/>
    </row>
    <row r="787" spans="2:24" ht="18.5" customHeight="1">
      <c r="D787" s="822" t="s">
        <v>355</v>
      </c>
      <c r="E787" s="822"/>
      <c r="F787" s="822"/>
      <c r="G787" s="823"/>
      <c r="H787" s="824"/>
      <c r="I787" s="824"/>
      <c r="J787" s="825"/>
      <c r="K787" s="830"/>
      <c r="L787" s="796"/>
      <c r="M787" s="827"/>
      <c r="N787" s="828"/>
      <c r="O787" s="828"/>
      <c r="P787" s="828"/>
      <c r="Q787" s="828"/>
      <c r="R787" s="828"/>
      <c r="S787" s="828"/>
      <c r="T787" s="829"/>
    </row>
    <row r="788" spans="2:24" ht="18.5" customHeight="1">
      <c r="D788" s="822" t="s">
        <v>356</v>
      </c>
      <c r="E788" s="822"/>
      <c r="F788" s="822"/>
      <c r="G788" s="823"/>
      <c r="H788" s="824"/>
      <c r="I788" s="824"/>
      <c r="J788" s="825"/>
      <c r="K788" s="830"/>
      <c r="L788" s="796"/>
      <c r="M788" s="827"/>
      <c r="N788" s="828"/>
      <c r="O788" s="828"/>
      <c r="P788" s="828"/>
      <c r="Q788" s="828"/>
      <c r="R788" s="828"/>
      <c r="S788" s="828"/>
      <c r="T788" s="829"/>
    </row>
    <row r="789" spans="2:24" ht="16.5" customHeight="1">
      <c r="E789" s="88" t="s">
        <v>359</v>
      </c>
    </row>
    <row r="790" spans="2:24" ht="16.5" customHeight="1">
      <c r="E790" s="88" t="s">
        <v>707</v>
      </c>
    </row>
    <row r="791" spans="2:24" ht="16.5" customHeight="1">
      <c r="E791" s="88" t="s">
        <v>360</v>
      </c>
    </row>
    <row r="792" spans="2:24" ht="9.5" customHeight="1"/>
    <row r="793" spans="2:24" ht="11.5" customHeight="1"/>
    <row r="794" spans="2:24" ht="16.5" customHeight="1">
      <c r="P794" s="875" t="s">
        <v>654</v>
      </c>
      <c r="Q794" s="875"/>
      <c r="R794" s="875"/>
      <c r="S794" s="851">
        <f>$Q$10</f>
        <v>0</v>
      </c>
      <c r="T794" s="851"/>
      <c r="U794" s="851"/>
      <c r="V794" s="851"/>
      <c r="W794" s="851"/>
      <c r="X794" s="851"/>
    </row>
    <row r="795" spans="2:24" ht="16.5" customHeight="1">
      <c r="B795" s="362" t="s">
        <v>1686</v>
      </c>
    </row>
    <row r="796" spans="2:24" ht="16.5" customHeight="1">
      <c r="C796" s="89" t="s">
        <v>361</v>
      </c>
    </row>
    <row r="797" spans="2:24" ht="18.5" customHeight="1">
      <c r="D797" s="880"/>
      <c r="E797" s="880"/>
      <c r="F797" s="880"/>
      <c r="G797" s="732" t="s">
        <v>1905</v>
      </c>
      <c r="H797" s="732"/>
      <c r="I797" s="732"/>
      <c r="J797" s="733"/>
      <c r="K797" s="881" t="s">
        <v>369</v>
      </c>
      <c r="L797" s="881"/>
      <c r="M797" s="881"/>
      <c r="N797" s="881"/>
      <c r="O797" s="881"/>
      <c r="P797" s="881"/>
      <c r="Q797" s="881"/>
      <c r="R797" s="881"/>
    </row>
    <row r="798" spans="2:24" ht="18.5" customHeight="1">
      <c r="D798" s="880" t="s">
        <v>362</v>
      </c>
      <c r="E798" s="880"/>
      <c r="F798" s="932"/>
      <c r="G798" s="933"/>
      <c r="H798" s="934"/>
      <c r="I798" s="935"/>
      <c r="J798" s="601" t="s">
        <v>118</v>
      </c>
      <c r="K798" s="1353"/>
      <c r="L798" s="1353"/>
      <c r="M798" s="1353"/>
      <c r="N798" s="1353"/>
      <c r="O798" s="1353"/>
      <c r="P798" s="1353"/>
      <c r="Q798" s="1353"/>
      <c r="R798" s="1353"/>
    </row>
    <row r="799" spans="2:24" ht="18.5" customHeight="1">
      <c r="D799" s="880" t="s">
        <v>363</v>
      </c>
      <c r="E799" s="880"/>
      <c r="F799" s="932"/>
      <c r="G799" s="933"/>
      <c r="H799" s="934"/>
      <c r="I799" s="935"/>
      <c r="J799" s="605" t="s">
        <v>118</v>
      </c>
      <c r="K799" s="827"/>
      <c r="L799" s="828"/>
      <c r="M799" s="828"/>
      <c r="N799" s="828"/>
      <c r="O799" s="828"/>
      <c r="P799" s="828"/>
      <c r="Q799" s="828"/>
      <c r="R799" s="829"/>
    </row>
    <row r="800" spans="2:24" ht="18.5" customHeight="1">
      <c r="D800" s="880" t="s">
        <v>364</v>
      </c>
      <c r="E800" s="880"/>
      <c r="F800" s="932"/>
      <c r="G800" s="933"/>
      <c r="H800" s="934"/>
      <c r="I800" s="935"/>
      <c r="J800" s="605" t="s">
        <v>118</v>
      </c>
      <c r="K800" s="827"/>
      <c r="L800" s="828"/>
      <c r="M800" s="828"/>
      <c r="N800" s="828"/>
      <c r="O800" s="828"/>
      <c r="P800" s="828"/>
      <c r="Q800" s="828"/>
      <c r="R800" s="829"/>
    </row>
    <row r="801" spans="3:24" ht="18.5" customHeight="1">
      <c r="D801" s="880" t="s">
        <v>365</v>
      </c>
      <c r="E801" s="880"/>
      <c r="F801" s="932"/>
      <c r="G801" s="933"/>
      <c r="H801" s="934"/>
      <c r="I801" s="935"/>
      <c r="J801" s="605" t="s">
        <v>118</v>
      </c>
      <c r="K801" s="827"/>
      <c r="L801" s="828"/>
      <c r="M801" s="828"/>
      <c r="N801" s="828"/>
      <c r="O801" s="828"/>
      <c r="P801" s="828"/>
      <c r="Q801" s="828"/>
      <c r="R801" s="829"/>
    </row>
    <row r="802" spans="3:24" ht="18.5" customHeight="1">
      <c r="D802" s="880" t="s">
        <v>366</v>
      </c>
      <c r="E802" s="880"/>
      <c r="F802" s="932"/>
      <c r="G802" s="933"/>
      <c r="H802" s="934"/>
      <c r="I802" s="935"/>
      <c r="J802" s="605" t="s">
        <v>118</v>
      </c>
      <c r="K802" s="827"/>
      <c r="L802" s="828"/>
      <c r="M802" s="828"/>
      <c r="N802" s="828"/>
      <c r="O802" s="828"/>
      <c r="P802" s="828"/>
      <c r="Q802" s="828"/>
      <c r="R802" s="829"/>
    </row>
    <row r="803" spans="3:24" ht="18.5" customHeight="1">
      <c r="D803" s="880" t="s">
        <v>367</v>
      </c>
      <c r="E803" s="880"/>
      <c r="F803" s="932"/>
      <c r="G803" s="933"/>
      <c r="H803" s="934"/>
      <c r="I803" s="935"/>
      <c r="J803" s="605" t="s">
        <v>118</v>
      </c>
      <c r="K803" s="827"/>
      <c r="L803" s="828"/>
      <c r="M803" s="828"/>
      <c r="N803" s="828"/>
      <c r="O803" s="828"/>
      <c r="P803" s="828"/>
      <c r="Q803" s="828"/>
      <c r="R803" s="829"/>
    </row>
    <row r="804" spans="3:24" ht="18.5" customHeight="1">
      <c r="D804" s="880" t="s">
        <v>368</v>
      </c>
      <c r="E804" s="880"/>
      <c r="F804" s="932"/>
      <c r="G804" s="933"/>
      <c r="H804" s="934"/>
      <c r="I804" s="935"/>
      <c r="J804" s="605" t="s">
        <v>118</v>
      </c>
      <c r="K804" s="827"/>
      <c r="L804" s="828"/>
      <c r="M804" s="828"/>
      <c r="N804" s="828"/>
      <c r="O804" s="828"/>
      <c r="P804" s="828"/>
      <c r="Q804" s="828"/>
      <c r="R804" s="829"/>
    </row>
    <row r="805" spans="3:24" ht="16.5" customHeight="1">
      <c r="E805" s="88" t="s">
        <v>370</v>
      </c>
    </row>
    <row r="806" spans="3:24" ht="16.5" customHeight="1">
      <c r="E806" s="88" t="s">
        <v>865</v>
      </c>
    </row>
    <row r="807" spans="3:24" ht="16.5" customHeight="1">
      <c r="C807" s="89" t="s">
        <v>1328</v>
      </c>
    </row>
    <row r="808" spans="3:24" ht="19.5" customHeight="1">
      <c r="D808" s="599" t="s">
        <v>371</v>
      </c>
      <c r="E808" s="609"/>
      <c r="F808" s="609"/>
      <c r="G808" s="609"/>
      <c r="H808" s="609"/>
      <c r="I808" s="609"/>
      <c r="J808" s="609"/>
      <c r="K808" s="609"/>
      <c r="L808" s="609"/>
      <c r="M808" s="609"/>
      <c r="N808" s="1004"/>
      <c r="O808" s="1005"/>
      <c r="P808" s="1345"/>
      <c r="Q808" s="936" t="s">
        <v>1323</v>
      </c>
      <c r="R808" s="875"/>
    </row>
    <row r="809" spans="3:24" ht="6" customHeight="1"/>
    <row r="810" spans="3:24" ht="43" customHeight="1">
      <c r="D810" s="881"/>
      <c r="E810" s="881"/>
      <c r="F810" s="881"/>
      <c r="G810" s="1025" t="s">
        <v>1905</v>
      </c>
      <c r="H810" s="1026"/>
      <c r="I810" s="1026"/>
      <c r="J810" s="1027"/>
      <c r="K810" s="1332" t="s">
        <v>1493</v>
      </c>
      <c r="L810" s="1332"/>
      <c r="M810" s="1332"/>
      <c r="N810" s="1332"/>
      <c r="O810" s="1332"/>
      <c r="P810" s="1332"/>
      <c r="Q810" s="1332"/>
      <c r="R810" s="1332"/>
      <c r="S810" s="857" t="s">
        <v>376</v>
      </c>
      <c r="T810" s="857"/>
      <c r="U810" s="857"/>
      <c r="V810" s="822"/>
      <c r="W810" s="1070" t="s">
        <v>377</v>
      </c>
      <c r="X810" s="1070"/>
    </row>
    <row r="811" spans="3:24" ht="19" customHeight="1">
      <c r="D811" s="801" t="s">
        <v>372</v>
      </c>
      <c r="E811" s="802"/>
      <c r="F811" s="802"/>
      <c r="G811" s="808"/>
      <c r="H811" s="809"/>
      <c r="I811" s="810"/>
      <c r="J811" s="817" t="s">
        <v>118</v>
      </c>
      <c r="K811" s="821"/>
      <c r="L811" s="821"/>
      <c r="M811" s="821"/>
      <c r="N811" s="821"/>
      <c r="O811" s="821"/>
      <c r="P811" s="821"/>
      <c r="Q811" s="821"/>
      <c r="R811" s="821"/>
      <c r="S811" s="940"/>
      <c r="T811" s="940"/>
      <c r="U811" s="940"/>
      <c r="V811" s="335" t="s">
        <v>118</v>
      </c>
      <c r="W811" s="941"/>
      <c r="X811" s="941"/>
    </row>
    <row r="812" spans="3:24" ht="19" customHeight="1">
      <c r="D812" s="803"/>
      <c r="E812" s="804"/>
      <c r="F812" s="804"/>
      <c r="G812" s="811"/>
      <c r="H812" s="812"/>
      <c r="I812" s="813"/>
      <c r="J812" s="818"/>
      <c r="K812" s="872"/>
      <c r="L812" s="872"/>
      <c r="M812" s="872"/>
      <c r="N812" s="872"/>
      <c r="O812" s="872"/>
      <c r="P812" s="872"/>
      <c r="Q812" s="872"/>
      <c r="R812" s="872"/>
      <c r="S812" s="942"/>
      <c r="T812" s="942"/>
      <c r="U812" s="942"/>
      <c r="V812" s="336" t="s">
        <v>118</v>
      </c>
      <c r="W812" s="852"/>
      <c r="X812" s="852"/>
    </row>
    <row r="813" spans="3:24" ht="19" customHeight="1">
      <c r="D813" s="803"/>
      <c r="E813" s="805"/>
      <c r="F813" s="805"/>
      <c r="G813" s="811"/>
      <c r="H813" s="812"/>
      <c r="I813" s="813"/>
      <c r="J813" s="819"/>
      <c r="K813" s="872"/>
      <c r="L813" s="872"/>
      <c r="M813" s="872"/>
      <c r="N813" s="872"/>
      <c r="O813" s="872"/>
      <c r="P813" s="872"/>
      <c r="Q813" s="872"/>
      <c r="R813" s="872"/>
      <c r="S813" s="942"/>
      <c r="T813" s="942"/>
      <c r="U813" s="942"/>
      <c r="V813" s="336" t="s">
        <v>118</v>
      </c>
      <c r="W813" s="852"/>
      <c r="X813" s="852"/>
    </row>
    <row r="814" spans="3:24" ht="19" customHeight="1">
      <c r="D814" s="806"/>
      <c r="E814" s="807"/>
      <c r="F814" s="807"/>
      <c r="G814" s="814"/>
      <c r="H814" s="815"/>
      <c r="I814" s="816"/>
      <c r="J814" s="820"/>
      <c r="K814" s="943"/>
      <c r="L814" s="943"/>
      <c r="M814" s="943"/>
      <c r="N814" s="943"/>
      <c r="O814" s="943"/>
      <c r="P814" s="943"/>
      <c r="Q814" s="943"/>
      <c r="R814" s="943"/>
      <c r="S814" s="944"/>
      <c r="T814" s="944"/>
      <c r="U814" s="944"/>
      <c r="V814" s="337" t="s">
        <v>118</v>
      </c>
      <c r="W814" s="945"/>
      <c r="X814" s="945"/>
    </row>
    <row r="815" spans="3:24" ht="19" customHeight="1">
      <c r="D815" s="801" t="s">
        <v>373</v>
      </c>
      <c r="E815" s="802"/>
      <c r="F815" s="802"/>
      <c r="G815" s="808"/>
      <c r="H815" s="809"/>
      <c r="I815" s="810"/>
      <c r="J815" s="817" t="s">
        <v>118</v>
      </c>
      <c r="K815" s="821"/>
      <c r="L815" s="821"/>
      <c r="M815" s="821"/>
      <c r="N815" s="821"/>
      <c r="O815" s="821"/>
      <c r="P815" s="821"/>
      <c r="Q815" s="821"/>
      <c r="R815" s="821"/>
      <c r="S815" s="940"/>
      <c r="T815" s="940"/>
      <c r="U815" s="940"/>
      <c r="V815" s="335" t="s">
        <v>118</v>
      </c>
      <c r="W815" s="941"/>
      <c r="X815" s="941"/>
    </row>
    <row r="816" spans="3:24" ht="19" customHeight="1">
      <c r="D816" s="803"/>
      <c r="E816" s="804"/>
      <c r="F816" s="804"/>
      <c r="G816" s="811"/>
      <c r="H816" s="812"/>
      <c r="I816" s="813"/>
      <c r="J816" s="818"/>
      <c r="K816" s="872"/>
      <c r="L816" s="872"/>
      <c r="M816" s="872"/>
      <c r="N816" s="872"/>
      <c r="O816" s="872"/>
      <c r="P816" s="872"/>
      <c r="Q816" s="872"/>
      <c r="R816" s="872"/>
      <c r="S816" s="942"/>
      <c r="T816" s="942"/>
      <c r="U816" s="942"/>
      <c r="V816" s="336" t="s">
        <v>118</v>
      </c>
      <c r="W816" s="852"/>
      <c r="X816" s="852"/>
    </row>
    <row r="817" spans="2:24" ht="19" customHeight="1">
      <c r="D817" s="803"/>
      <c r="E817" s="805"/>
      <c r="F817" s="805"/>
      <c r="G817" s="811"/>
      <c r="H817" s="812"/>
      <c r="I817" s="813"/>
      <c r="J817" s="819"/>
      <c r="K817" s="872"/>
      <c r="L817" s="872"/>
      <c r="M817" s="872"/>
      <c r="N817" s="872"/>
      <c r="O817" s="872"/>
      <c r="P817" s="872"/>
      <c r="Q817" s="872"/>
      <c r="R817" s="872"/>
      <c r="S817" s="942"/>
      <c r="T817" s="942"/>
      <c r="U817" s="942"/>
      <c r="V817" s="336" t="s">
        <v>118</v>
      </c>
      <c r="W817" s="852"/>
      <c r="X817" s="852"/>
    </row>
    <row r="818" spans="2:24" ht="19" customHeight="1">
      <c r="D818" s="806"/>
      <c r="E818" s="807"/>
      <c r="F818" s="807"/>
      <c r="G818" s="814"/>
      <c r="H818" s="815"/>
      <c r="I818" s="816"/>
      <c r="J818" s="820"/>
      <c r="K818" s="943"/>
      <c r="L818" s="943"/>
      <c r="M818" s="943"/>
      <c r="N818" s="943"/>
      <c r="O818" s="943"/>
      <c r="P818" s="943"/>
      <c r="Q818" s="943"/>
      <c r="R818" s="943"/>
      <c r="S818" s="944"/>
      <c r="T818" s="944"/>
      <c r="U818" s="944"/>
      <c r="V818" s="337" t="s">
        <v>118</v>
      </c>
      <c r="W818" s="945"/>
      <c r="X818" s="945"/>
    </row>
    <row r="819" spans="2:24" ht="19" customHeight="1">
      <c r="D819" s="801" t="s">
        <v>374</v>
      </c>
      <c r="E819" s="802"/>
      <c r="F819" s="802"/>
      <c r="G819" s="808"/>
      <c r="H819" s="809"/>
      <c r="I819" s="810"/>
      <c r="J819" s="817" t="s">
        <v>118</v>
      </c>
      <c r="K819" s="821"/>
      <c r="L819" s="821"/>
      <c r="M819" s="821"/>
      <c r="N819" s="821"/>
      <c r="O819" s="821"/>
      <c r="P819" s="821"/>
      <c r="Q819" s="821"/>
      <c r="R819" s="821"/>
      <c r="S819" s="940"/>
      <c r="T819" s="940"/>
      <c r="U819" s="940"/>
      <c r="V819" s="335" t="s">
        <v>118</v>
      </c>
      <c r="W819" s="941"/>
      <c r="X819" s="941"/>
    </row>
    <row r="820" spans="2:24" ht="19" customHeight="1">
      <c r="D820" s="803"/>
      <c r="E820" s="804"/>
      <c r="F820" s="804"/>
      <c r="G820" s="811"/>
      <c r="H820" s="812"/>
      <c r="I820" s="813"/>
      <c r="J820" s="818"/>
      <c r="K820" s="872"/>
      <c r="L820" s="872"/>
      <c r="M820" s="872"/>
      <c r="N820" s="872"/>
      <c r="O820" s="872"/>
      <c r="P820" s="872"/>
      <c r="Q820" s="872"/>
      <c r="R820" s="872"/>
      <c r="S820" s="942"/>
      <c r="T820" s="942"/>
      <c r="U820" s="942"/>
      <c r="V820" s="336" t="s">
        <v>118</v>
      </c>
      <c r="W820" s="852"/>
      <c r="X820" s="852"/>
    </row>
    <row r="821" spans="2:24" ht="19" customHeight="1">
      <c r="D821" s="803"/>
      <c r="E821" s="805"/>
      <c r="F821" s="805"/>
      <c r="G821" s="811"/>
      <c r="H821" s="812"/>
      <c r="I821" s="813"/>
      <c r="J821" s="819"/>
      <c r="K821" s="872"/>
      <c r="L821" s="872"/>
      <c r="M821" s="872"/>
      <c r="N821" s="872"/>
      <c r="O821" s="872"/>
      <c r="P821" s="872"/>
      <c r="Q821" s="872"/>
      <c r="R821" s="872"/>
      <c r="S821" s="942"/>
      <c r="T821" s="942"/>
      <c r="U821" s="942"/>
      <c r="V821" s="336" t="s">
        <v>118</v>
      </c>
      <c r="W821" s="852"/>
      <c r="X821" s="852"/>
    </row>
    <row r="822" spans="2:24" ht="19" customHeight="1">
      <c r="D822" s="806"/>
      <c r="E822" s="807"/>
      <c r="F822" s="807"/>
      <c r="G822" s="814"/>
      <c r="H822" s="815"/>
      <c r="I822" s="816"/>
      <c r="J822" s="820"/>
      <c r="K822" s="943"/>
      <c r="L822" s="943"/>
      <c r="M822" s="943"/>
      <c r="N822" s="943"/>
      <c r="O822" s="943"/>
      <c r="P822" s="943"/>
      <c r="Q822" s="943"/>
      <c r="R822" s="943"/>
      <c r="S822" s="944"/>
      <c r="T822" s="944"/>
      <c r="U822" s="944"/>
      <c r="V822" s="337" t="s">
        <v>118</v>
      </c>
      <c r="W822" s="945"/>
      <c r="X822" s="945"/>
    </row>
    <row r="823" spans="2:24" ht="19" customHeight="1">
      <c r="D823" s="881" t="s">
        <v>375</v>
      </c>
      <c r="E823" s="881"/>
      <c r="F823" s="1007"/>
      <c r="G823" s="808"/>
      <c r="H823" s="809"/>
      <c r="I823" s="810"/>
      <c r="J823" s="817" t="s">
        <v>118</v>
      </c>
      <c r="K823" s="821"/>
      <c r="L823" s="821"/>
      <c r="M823" s="821"/>
      <c r="N823" s="821"/>
      <c r="O823" s="821"/>
      <c r="P823" s="821"/>
      <c r="Q823" s="821"/>
      <c r="R823" s="821"/>
      <c r="S823" s="940"/>
      <c r="T823" s="940"/>
      <c r="U823" s="940"/>
      <c r="V823" s="335" t="s">
        <v>118</v>
      </c>
      <c r="W823" s="941"/>
      <c r="X823" s="941"/>
    </row>
    <row r="824" spans="2:24" ht="19" customHeight="1">
      <c r="D824" s="881"/>
      <c r="E824" s="881"/>
      <c r="F824" s="1007"/>
      <c r="G824" s="811"/>
      <c r="H824" s="812"/>
      <c r="I824" s="813"/>
      <c r="J824" s="818"/>
      <c r="K824" s="872"/>
      <c r="L824" s="872"/>
      <c r="M824" s="872"/>
      <c r="N824" s="872"/>
      <c r="O824" s="872"/>
      <c r="P824" s="872"/>
      <c r="Q824" s="872"/>
      <c r="R824" s="872"/>
      <c r="S824" s="942"/>
      <c r="T824" s="942"/>
      <c r="U824" s="942"/>
      <c r="V824" s="336" t="s">
        <v>118</v>
      </c>
      <c r="W824" s="852"/>
      <c r="X824" s="852"/>
    </row>
    <row r="825" spans="2:24" ht="19" customHeight="1">
      <c r="D825" s="881"/>
      <c r="E825" s="881"/>
      <c r="F825" s="1007"/>
      <c r="G825" s="811"/>
      <c r="H825" s="812"/>
      <c r="I825" s="813"/>
      <c r="J825" s="819"/>
      <c r="K825" s="872"/>
      <c r="L825" s="872"/>
      <c r="M825" s="872"/>
      <c r="N825" s="872"/>
      <c r="O825" s="872"/>
      <c r="P825" s="872"/>
      <c r="Q825" s="872"/>
      <c r="R825" s="872"/>
      <c r="S825" s="942"/>
      <c r="T825" s="942"/>
      <c r="U825" s="942"/>
      <c r="V825" s="336" t="s">
        <v>118</v>
      </c>
      <c r="W825" s="852"/>
      <c r="X825" s="852"/>
    </row>
    <row r="826" spans="2:24" ht="19" customHeight="1">
      <c r="D826" s="881"/>
      <c r="E826" s="881"/>
      <c r="F826" s="1007"/>
      <c r="G826" s="814"/>
      <c r="H826" s="815"/>
      <c r="I826" s="816"/>
      <c r="J826" s="820"/>
      <c r="K826" s="943"/>
      <c r="L826" s="943"/>
      <c r="M826" s="943"/>
      <c r="N826" s="943"/>
      <c r="O826" s="943"/>
      <c r="P826" s="943"/>
      <c r="Q826" s="943"/>
      <c r="R826" s="943"/>
      <c r="S826" s="944"/>
      <c r="T826" s="944"/>
      <c r="U826" s="944"/>
      <c r="V826" s="337" t="s">
        <v>118</v>
      </c>
      <c r="W826" s="945"/>
      <c r="X826" s="945"/>
    </row>
    <row r="827" spans="2:24" ht="16.5" customHeight="1">
      <c r="E827" s="88" t="s">
        <v>378</v>
      </c>
    </row>
    <row r="828" spans="2:24" ht="16.5" customHeight="1">
      <c r="E828" s="88" t="s">
        <v>708</v>
      </c>
    </row>
    <row r="829" spans="2:24" ht="16.5" customHeight="1">
      <c r="E829" s="88" t="s">
        <v>379</v>
      </c>
    </row>
    <row r="830" spans="2:24" ht="9.5" customHeight="1"/>
    <row r="831" spans="2:24" ht="16.5" customHeight="1">
      <c r="P831" s="875" t="s">
        <v>654</v>
      </c>
      <c r="Q831" s="875"/>
      <c r="R831" s="875"/>
      <c r="S831" s="851">
        <f>$Q$10</f>
        <v>0</v>
      </c>
      <c r="T831" s="851"/>
      <c r="U831" s="851"/>
      <c r="V831" s="851"/>
      <c r="W831" s="851"/>
      <c r="X831" s="851"/>
    </row>
    <row r="832" spans="2:24" ht="16.5" customHeight="1">
      <c r="B832" s="362" t="s">
        <v>1687</v>
      </c>
    </row>
    <row r="833" spans="3:19" ht="16.5" customHeight="1">
      <c r="C833" s="89" t="s">
        <v>1557</v>
      </c>
    </row>
    <row r="834" spans="3:19" ht="16.5" customHeight="1">
      <c r="D834" s="608" t="s">
        <v>1599</v>
      </c>
    </row>
    <row r="835" spans="3:19" ht="41.5" customHeight="1">
      <c r="D835" s="915" t="s">
        <v>1324</v>
      </c>
      <c r="E835" s="916"/>
      <c r="F835" s="916"/>
      <c r="G835" s="916"/>
      <c r="H835" s="916"/>
      <c r="I835" s="916"/>
      <c r="J835" s="917"/>
      <c r="K835" s="857" t="s">
        <v>149</v>
      </c>
      <c r="L835" s="857"/>
      <c r="M835" s="857"/>
      <c r="N835" s="822"/>
      <c r="O835" s="822" t="s">
        <v>380</v>
      </c>
      <c r="P835" s="822"/>
      <c r="Q835" s="822"/>
      <c r="R835" s="918" t="s">
        <v>381</v>
      </c>
      <c r="S835" s="919"/>
    </row>
    <row r="836" spans="3:19" ht="18.5" customHeight="1">
      <c r="D836" s="950"/>
      <c r="E836" s="1311"/>
      <c r="F836" s="1311"/>
      <c r="G836" s="1311"/>
      <c r="H836" s="1311"/>
      <c r="I836" s="1311"/>
      <c r="J836" s="1361"/>
      <c r="K836" s="871"/>
      <c r="L836" s="871"/>
      <c r="M836" s="871"/>
      <c r="N836" s="601" t="s">
        <v>118</v>
      </c>
      <c r="O836" s="1305"/>
      <c r="P836" s="1305"/>
      <c r="Q836" s="1362"/>
      <c r="R836" s="651"/>
      <c r="S836" s="601" t="s">
        <v>90</v>
      </c>
    </row>
    <row r="837" spans="3:19" ht="18.5" customHeight="1">
      <c r="D837" s="950"/>
      <c r="E837" s="1311"/>
      <c r="F837" s="1311"/>
      <c r="G837" s="1311"/>
      <c r="H837" s="1311"/>
      <c r="I837" s="1311"/>
      <c r="J837" s="1361"/>
      <c r="K837" s="871"/>
      <c r="L837" s="871"/>
      <c r="M837" s="871"/>
      <c r="N837" s="601" t="s">
        <v>118</v>
      </c>
      <c r="O837" s="1305"/>
      <c r="P837" s="1305"/>
      <c r="Q837" s="1362"/>
      <c r="R837" s="651"/>
      <c r="S837" s="601" t="s">
        <v>90</v>
      </c>
    </row>
    <row r="838" spans="3:19" ht="18.5" customHeight="1">
      <c r="D838" s="950"/>
      <c r="E838" s="1311"/>
      <c r="F838" s="1311"/>
      <c r="G838" s="1311"/>
      <c r="H838" s="1311"/>
      <c r="I838" s="1311"/>
      <c r="J838" s="1361"/>
      <c r="K838" s="871"/>
      <c r="L838" s="871"/>
      <c r="M838" s="871"/>
      <c r="N838" s="601" t="s">
        <v>118</v>
      </c>
      <c r="O838" s="1305"/>
      <c r="P838" s="1305"/>
      <c r="Q838" s="1362"/>
      <c r="R838" s="651"/>
      <c r="S838" s="601" t="s">
        <v>90</v>
      </c>
    </row>
    <row r="839" spans="3:19" ht="18.5" customHeight="1">
      <c r="D839" s="950"/>
      <c r="E839" s="1311"/>
      <c r="F839" s="1311"/>
      <c r="G839" s="1311"/>
      <c r="H839" s="1311"/>
      <c r="I839" s="1311"/>
      <c r="J839" s="1361"/>
      <c r="K839" s="871"/>
      <c r="L839" s="871"/>
      <c r="M839" s="871"/>
      <c r="N839" s="601" t="s">
        <v>118</v>
      </c>
      <c r="O839" s="1305"/>
      <c r="P839" s="1305"/>
      <c r="Q839" s="1362"/>
      <c r="R839" s="651"/>
      <c r="S839" s="601" t="s">
        <v>90</v>
      </c>
    </row>
    <row r="840" spans="3:19" ht="18.5" customHeight="1">
      <c r="D840" s="950"/>
      <c r="E840" s="1311"/>
      <c r="F840" s="1311"/>
      <c r="G840" s="1311"/>
      <c r="H840" s="1311"/>
      <c r="I840" s="1311"/>
      <c r="J840" s="1361"/>
      <c r="K840" s="871"/>
      <c r="L840" s="871"/>
      <c r="M840" s="871"/>
      <c r="N840" s="601" t="s">
        <v>118</v>
      </c>
      <c r="O840" s="1305"/>
      <c r="P840" s="1305"/>
      <c r="Q840" s="1362"/>
      <c r="R840" s="651"/>
      <c r="S840" s="601" t="s">
        <v>90</v>
      </c>
    </row>
    <row r="841" spans="3:19" ht="18.5" customHeight="1">
      <c r="D841" s="950"/>
      <c r="E841" s="1311"/>
      <c r="F841" s="1311"/>
      <c r="G841" s="1311"/>
      <c r="H841" s="1311"/>
      <c r="I841" s="1311"/>
      <c r="J841" s="1361"/>
      <c r="K841" s="871"/>
      <c r="L841" s="871"/>
      <c r="M841" s="871"/>
      <c r="N841" s="601" t="s">
        <v>118</v>
      </c>
      <c r="O841" s="1305"/>
      <c r="P841" s="1305"/>
      <c r="Q841" s="1362"/>
      <c r="R841" s="651"/>
      <c r="S841" s="601" t="s">
        <v>352</v>
      </c>
    </row>
    <row r="842" spans="3:19" ht="18.5" customHeight="1">
      <c r="D842" s="950"/>
      <c r="E842" s="1311"/>
      <c r="F842" s="1311"/>
      <c r="G842" s="1311"/>
      <c r="H842" s="1311"/>
      <c r="I842" s="1311"/>
      <c r="J842" s="1361"/>
      <c r="K842" s="871"/>
      <c r="L842" s="871"/>
      <c r="M842" s="871"/>
      <c r="N842" s="601" t="s">
        <v>118</v>
      </c>
      <c r="O842" s="1305"/>
      <c r="P842" s="1305"/>
      <c r="Q842" s="1362"/>
      <c r="R842" s="651"/>
      <c r="S842" s="601" t="s">
        <v>352</v>
      </c>
    </row>
    <row r="843" spans="3:19" ht="18.5" customHeight="1">
      <c r="D843" s="950"/>
      <c r="E843" s="1311"/>
      <c r="F843" s="1311"/>
      <c r="G843" s="1311"/>
      <c r="H843" s="1311"/>
      <c r="I843" s="1311"/>
      <c r="J843" s="1361"/>
      <c r="K843" s="871"/>
      <c r="L843" s="871"/>
      <c r="M843" s="871"/>
      <c r="N843" s="601" t="s">
        <v>118</v>
      </c>
      <c r="O843" s="1305"/>
      <c r="P843" s="1305"/>
      <c r="Q843" s="1362"/>
      <c r="R843" s="651"/>
      <c r="S843" s="601" t="s">
        <v>352</v>
      </c>
    </row>
    <row r="844" spans="3:19" ht="18.5" customHeight="1">
      <c r="D844" s="950"/>
      <c r="E844" s="1311"/>
      <c r="F844" s="1311"/>
      <c r="G844" s="1311"/>
      <c r="H844" s="1311"/>
      <c r="I844" s="1311"/>
      <c r="J844" s="1361"/>
      <c r="K844" s="871"/>
      <c r="L844" s="871"/>
      <c r="M844" s="871"/>
      <c r="N844" s="601" t="s">
        <v>118</v>
      </c>
      <c r="O844" s="1305"/>
      <c r="P844" s="1305"/>
      <c r="Q844" s="1362"/>
      <c r="R844" s="651"/>
      <c r="S844" s="601" t="s">
        <v>352</v>
      </c>
    </row>
    <row r="845" spans="3:19" ht="16.5" customHeight="1">
      <c r="E845" s="88" t="s">
        <v>382</v>
      </c>
    </row>
    <row r="846" spans="3:19" ht="9.5" customHeight="1"/>
    <row r="847" spans="3:19" ht="16.5" customHeight="1">
      <c r="C847" s="89" t="s">
        <v>1600</v>
      </c>
    </row>
    <row r="848" spans="3:19" ht="16.5" customHeight="1">
      <c r="D848" s="608" t="s">
        <v>1599</v>
      </c>
    </row>
    <row r="849" spans="3:19" ht="39.5" customHeight="1">
      <c r="D849" s="915" t="s">
        <v>383</v>
      </c>
      <c r="E849" s="916"/>
      <c r="F849" s="916"/>
      <c r="G849" s="916"/>
      <c r="H849" s="916"/>
      <c r="I849" s="916"/>
      <c r="J849" s="917"/>
      <c r="K849" s="857" t="s">
        <v>149</v>
      </c>
      <c r="L849" s="857"/>
      <c r="M849" s="857"/>
      <c r="N849" s="822"/>
      <c r="O849" s="822" t="s">
        <v>380</v>
      </c>
      <c r="P849" s="822"/>
      <c r="Q849" s="822"/>
      <c r="R849" s="918" t="s">
        <v>678</v>
      </c>
      <c r="S849" s="919"/>
    </row>
    <row r="850" spans="3:19" ht="19" customHeight="1">
      <c r="D850" s="950"/>
      <c r="E850" s="1311"/>
      <c r="F850" s="1311"/>
      <c r="G850" s="1311"/>
      <c r="H850" s="1311"/>
      <c r="I850" s="1311"/>
      <c r="J850" s="1361"/>
      <c r="K850" s="871"/>
      <c r="L850" s="871"/>
      <c r="M850" s="871"/>
      <c r="N850" s="601" t="s">
        <v>118</v>
      </c>
      <c r="O850" s="1305"/>
      <c r="P850" s="1305"/>
      <c r="Q850" s="1362"/>
      <c r="R850" s="651"/>
      <c r="S850" s="601" t="s">
        <v>90</v>
      </c>
    </row>
    <row r="851" spans="3:19" ht="19" customHeight="1">
      <c r="D851" s="950"/>
      <c r="E851" s="1311"/>
      <c r="F851" s="1311"/>
      <c r="G851" s="1311"/>
      <c r="H851" s="1311"/>
      <c r="I851" s="1311"/>
      <c r="J851" s="1361"/>
      <c r="K851" s="871"/>
      <c r="L851" s="871"/>
      <c r="M851" s="871"/>
      <c r="N851" s="601" t="s">
        <v>118</v>
      </c>
      <c r="O851" s="1305"/>
      <c r="P851" s="1305"/>
      <c r="Q851" s="1362"/>
      <c r="R851" s="651"/>
      <c r="S851" s="601" t="s">
        <v>90</v>
      </c>
    </row>
    <row r="852" spans="3:19" ht="19" customHeight="1">
      <c r="D852" s="950"/>
      <c r="E852" s="1311"/>
      <c r="F852" s="1311"/>
      <c r="G852" s="1311"/>
      <c r="H852" s="1311"/>
      <c r="I852" s="1311"/>
      <c r="J852" s="1361"/>
      <c r="K852" s="871"/>
      <c r="L852" s="871"/>
      <c r="M852" s="871"/>
      <c r="N852" s="601" t="s">
        <v>118</v>
      </c>
      <c r="O852" s="1305"/>
      <c r="P852" s="1305"/>
      <c r="Q852" s="1362"/>
      <c r="R852" s="651"/>
      <c r="S852" s="601" t="s">
        <v>352</v>
      </c>
    </row>
    <row r="853" spans="3:19" ht="19" customHeight="1">
      <c r="D853" s="950"/>
      <c r="E853" s="1311"/>
      <c r="F853" s="1311"/>
      <c r="G853" s="1311"/>
      <c r="H853" s="1311"/>
      <c r="I853" s="1311"/>
      <c r="J853" s="1361"/>
      <c r="K853" s="871"/>
      <c r="L853" s="871"/>
      <c r="M853" s="871"/>
      <c r="N853" s="601" t="s">
        <v>118</v>
      </c>
      <c r="O853" s="1305"/>
      <c r="P853" s="1305"/>
      <c r="Q853" s="1362"/>
      <c r="R853" s="651"/>
      <c r="S853" s="601" t="s">
        <v>352</v>
      </c>
    </row>
    <row r="854" spans="3:19" ht="19" customHeight="1">
      <c r="D854" s="950"/>
      <c r="E854" s="1311"/>
      <c r="F854" s="1311"/>
      <c r="G854" s="1311"/>
      <c r="H854" s="1311"/>
      <c r="I854" s="1311"/>
      <c r="J854" s="1361"/>
      <c r="K854" s="871"/>
      <c r="L854" s="871"/>
      <c r="M854" s="871"/>
      <c r="N854" s="601" t="s">
        <v>118</v>
      </c>
      <c r="O854" s="1305"/>
      <c r="P854" s="1305"/>
      <c r="Q854" s="1362"/>
      <c r="R854" s="651"/>
      <c r="S854" s="601" t="s">
        <v>352</v>
      </c>
    </row>
    <row r="855" spans="3:19" ht="19" customHeight="1">
      <c r="D855" s="950"/>
      <c r="E855" s="1311"/>
      <c r="F855" s="1311"/>
      <c r="G855" s="1311"/>
      <c r="H855" s="1311"/>
      <c r="I855" s="1311"/>
      <c r="J855" s="1361"/>
      <c r="K855" s="871"/>
      <c r="L855" s="871"/>
      <c r="M855" s="871"/>
      <c r="N855" s="601" t="s">
        <v>118</v>
      </c>
      <c r="O855" s="1305"/>
      <c r="P855" s="1305"/>
      <c r="Q855" s="1362"/>
      <c r="R855" s="651"/>
      <c r="S855" s="601" t="s">
        <v>352</v>
      </c>
    </row>
    <row r="856" spans="3:19" ht="19" customHeight="1">
      <c r="D856" s="950"/>
      <c r="E856" s="1311"/>
      <c r="F856" s="1311"/>
      <c r="G856" s="1311"/>
      <c r="H856" s="1311"/>
      <c r="I856" s="1311"/>
      <c r="J856" s="1361"/>
      <c r="K856" s="871"/>
      <c r="L856" s="871"/>
      <c r="M856" s="871"/>
      <c r="N856" s="601" t="s">
        <v>118</v>
      </c>
      <c r="O856" s="1305"/>
      <c r="P856" s="1305"/>
      <c r="Q856" s="1362"/>
      <c r="R856" s="651"/>
      <c r="S856" s="601" t="s">
        <v>352</v>
      </c>
    </row>
    <row r="857" spans="3:19" ht="19" customHeight="1">
      <c r="D857" s="950"/>
      <c r="E857" s="1311"/>
      <c r="F857" s="1311"/>
      <c r="G857" s="1311"/>
      <c r="H857" s="1311"/>
      <c r="I857" s="1311"/>
      <c r="J857" s="1361"/>
      <c r="K857" s="871"/>
      <c r="L857" s="871"/>
      <c r="M857" s="871"/>
      <c r="N857" s="601" t="s">
        <v>118</v>
      </c>
      <c r="O857" s="1305"/>
      <c r="P857" s="1305"/>
      <c r="Q857" s="1362"/>
      <c r="R857" s="651"/>
      <c r="S857" s="601" t="s">
        <v>352</v>
      </c>
    </row>
    <row r="858" spans="3:19" ht="19" customHeight="1">
      <c r="D858" s="950"/>
      <c r="E858" s="1311"/>
      <c r="F858" s="1311"/>
      <c r="G858" s="1311"/>
      <c r="H858" s="1311"/>
      <c r="I858" s="1311"/>
      <c r="J858" s="1361"/>
      <c r="K858" s="871"/>
      <c r="L858" s="871"/>
      <c r="M858" s="871"/>
      <c r="N858" s="601" t="s">
        <v>118</v>
      </c>
      <c r="O858" s="1305"/>
      <c r="P858" s="1305"/>
      <c r="Q858" s="1362"/>
      <c r="R858" s="651"/>
      <c r="S858" s="601" t="s">
        <v>352</v>
      </c>
    </row>
    <row r="859" spans="3:19" ht="19" customHeight="1">
      <c r="D859" s="950"/>
      <c r="E859" s="1311"/>
      <c r="F859" s="1311"/>
      <c r="G859" s="1311"/>
      <c r="H859" s="1311"/>
      <c r="I859" s="1311"/>
      <c r="J859" s="1361"/>
      <c r="K859" s="871"/>
      <c r="L859" s="871"/>
      <c r="M859" s="871"/>
      <c r="N859" s="601" t="s">
        <v>118</v>
      </c>
      <c r="O859" s="1305"/>
      <c r="P859" s="1305"/>
      <c r="Q859" s="1362"/>
      <c r="R859" s="651"/>
      <c r="S859" s="601" t="s">
        <v>352</v>
      </c>
    </row>
    <row r="860" spans="3:19" ht="19" customHeight="1">
      <c r="D860" s="950"/>
      <c r="E860" s="1311"/>
      <c r="F860" s="1311"/>
      <c r="G860" s="1311"/>
      <c r="H860" s="1311"/>
      <c r="I860" s="1311"/>
      <c r="J860" s="1361"/>
      <c r="K860" s="871"/>
      <c r="L860" s="871"/>
      <c r="M860" s="871"/>
      <c r="N860" s="601" t="s">
        <v>118</v>
      </c>
      <c r="O860" s="1305"/>
      <c r="P860" s="1305"/>
      <c r="Q860" s="1362"/>
      <c r="R860" s="651"/>
      <c r="S860" s="601" t="s">
        <v>352</v>
      </c>
    </row>
    <row r="861" spans="3:19" ht="19" customHeight="1">
      <c r="D861" s="950"/>
      <c r="E861" s="1311"/>
      <c r="F861" s="1311"/>
      <c r="G861" s="1311"/>
      <c r="H861" s="1311"/>
      <c r="I861" s="1311"/>
      <c r="J861" s="1361"/>
      <c r="K861" s="871"/>
      <c r="L861" s="871"/>
      <c r="M861" s="871"/>
      <c r="N861" s="601" t="s">
        <v>118</v>
      </c>
      <c r="O861" s="1305"/>
      <c r="P861" s="1305"/>
      <c r="Q861" s="1362"/>
      <c r="R861" s="651"/>
      <c r="S861" s="601" t="s">
        <v>352</v>
      </c>
    </row>
    <row r="862" spans="3:19" ht="16.5" customHeight="1">
      <c r="E862" s="88" t="s">
        <v>384</v>
      </c>
    </row>
    <row r="863" spans="3:19" ht="12.5" customHeight="1"/>
    <row r="864" spans="3:19" ht="16.5" customHeight="1">
      <c r="C864" s="89" t="s">
        <v>1558</v>
      </c>
    </row>
    <row r="865" spans="2:24" ht="34" customHeight="1">
      <c r="D865" s="881"/>
      <c r="E865" s="881"/>
      <c r="F865" s="881"/>
      <c r="G865" s="1363" t="s">
        <v>388</v>
      </c>
      <c r="H865" s="1063"/>
      <c r="I865" s="1364" t="s">
        <v>386</v>
      </c>
      <c r="J865" s="1365"/>
      <c r="K865" s="1365"/>
      <c r="L865" s="1366"/>
      <c r="M865" s="1332" t="s">
        <v>387</v>
      </c>
      <c r="N865" s="949"/>
      <c r="O865" s="949"/>
      <c r="P865" s="881"/>
      <c r="Q865" s="1332" t="s">
        <v>1906</v>
      </c>
      <c r="R865" s="949"/>
      <c r="S865" s="949"/>
      <c r="T865" s="881"/>
    </row>
    <row r="866" spans="2:24" ht="19.5" customHeight="1">
      <c r="D866" s="1007" t="s">
        <v>385</v>
      </c>
      <c r="E866" s="1220"/>
      <c r="F866" s="1221"/>
      <c r="G866" s="913"/>
      <c r="H866" s="914"/>
      <c r="I866" s="1071"/>
      <c r="J866" s="1072"/>
      <c r="K866" s="1073"/>
      <c r="L866" s="605" t="s">
        <v>118</v>
      </c>
      <c r="M866" s="1071"/>
      <c r="N866" s="1072"/>
      <c r="O866" s="1073"/>
      <c r="P866" s="605" t="s">
        <v>118</v>
      </c>
      <c r="Q866" s="1071"/>
      <c r="R866" s="1072"/>
      <c r="S866" s="1073"/>
      <c r="T866" s="601" t="s">
        <v>118</v>
      </c>
    </row>
    <row r="867" spans="2:24" ht="19.5" customHeight="1">
      <c r="D867" s="1007" t="s">
        <v>1189</v>
      </c>
      <c r="E867" s="1220"/>
      <c r="F867" s="1221"/>
      <c r="G867" s="913"/>
      <c r="H867" s="914"/>
      <c r="I867" s="1071"/>
      <c r="J867" s="1072"/>
      <c r="K867" s="1073"/>
      <c r="L867" s="605" t="s">
        <v>118</v>
      </c>
      <c r="M867" s="1071"/>
      <c r="N867" s="1072"/>
      <c r="O867" s="1073"/>
      <c r="P867" s="605" t="s">
        <v>118</v>
      </c>
      <c r="Q867" s="1071"/>
      <c r="R867" s="1072"/>
      <c r="S867" s="1073"/>
      <c r="T867" s="601" t="s">
        <v>118</v>
      </c>
    </row>
    <row r="868" spans="2:24" ht="16.5" customHeight="1">
      <c r="E868" s="88" t="s">
        <v>389</v>
      </c>
    </row>
    <row r="869" spans="2:24" ht="16.5" customHeight="1">
      <c r="E869" s="88" t="s">
        <v>1065</v>
      </c>
    </row>
    <row r="870" spans="2:24" ht="16.5" customHeight="1"/>
    <row r="871" spans="2:24" ht="12" customHeight="1"/>
    <row r="872" spans="2:24" ht="17.5" customHeight="1">
      <c r="P872" s="875" t="s">
        <v>654</v>
      </c>
      <c r="Q872" s="875"/>
      <c r="R872" s="875"/>
      <c r="S872" s="904">
        <f>$Q$10</f>
        <v>0</v>
      </c>
      <c r="T872" s="905"/>
      <c r="U872" s="905"/>
      <c r="V872" s="905"/>
      <c r="W872" s="905"/>
      <c r="X872" s="906"/>
    </row>
    <row r="873" spans="2:24" ht="17.5" customHeight="1">
      <c r="B873" s="362" t="s">
        <v>1688</v>
      </c>
      <c r="P873" s="734"/>
      <c r="Q873" s="734"/>
      <c r="R873" s="734"/>
      <c r="S873" s="668"/>
      <c r="T873" s="668"/>
      <c r="U873" s="668"/>
      <c r="V873" s="668"/>
      <c r="W873" s="668"/>
      <c r="X873" s="668"/>
    </row>
    <row r="874" spans="2:24" ht="16.5" customHeight="1">
      <c r="C874" s="89" t="s">
        <v>1689</v>
      </c>
    </row>
    <row r="875" spans="2:24" ht="32.5" customHeight="1">
      <c r="D875" s="911"/>
      <c r="E875" s="911"/>
      <c r="F875" s="911"/>
      <c r="G875" s="911"/>
      <c r="H875" s="912" t="s">
        <v>120</v>
      </c>
      <c r="I875" s="857"/>
      <c r="J875" s="912" t="s">
        <v>1548</v>
      </c>
      <c r="K875" s="912"/>
      <c r="L875" s="912"/>
      <c r="M875" s="912" t="s">
        <v>121</v>
      </c>
      <c r="N875" s="857"/>
      <c r="O875" s="912" t="s">
        <v>122</v>
      </c>
      <c r="P875" s="857"/>
    </row>
    <row r="876" spans="2:24" ht="19.5" customHeight="1">
      <c r="D876" s="599" t="s">
        <v>119</v>
      </c>
      <c r="E876" s="609"/>
      <c r="F876" s="609"/>
      <c r="G876" s="610"/>
      <c r="H876" s="830"/>
      <c r="I876" s="830"/>
      <c r="J876" s="1367"/>
      <c r="K876" s="1367"/>
      <c r="L876" s="1367"/>
      <c r="M876" s="830"/>
      <c r="N876" s="830"/>
      <c r="O876" s="830"/>
      <c r="P876" s="830"/>
    </row>
    <row r="877" spans="2:24" ht="16.5" customHeight="1">
      <c r="E877" s="88" t="s">
        <v>917</v>
      </c>
    </row>
    <row r="878" spans="2:24" ht="16.5" customHeight="1">
      <c r="E878" s="88" t="s">
        <v>1007</v>
      </c>
    </row>
    <row r="879" spans="2:24" ht="10.5" customHeight="1"/>
    <row r="880" spans="2:24" ht="16.5" customHeight="1">
      <c r="C880" s="89" t="s">
        <v>1690</v>
      </c>
    </row>
    <row r="881" spans="1:24" ht="16.5" customHeight="1">
      <c r="D881" s="88" t="s">
        <v>158</v>
      </c>
    </row>
    <row r="882" spans="1:24" ht="16.5" customHeight="1">
      <c r="D882" s="599" t="s">
        <v>271</v>
      </c>
      <c r="E882" s="609"/>
      <c r="F882" s="91"/>
      <c r="G882" s="914"/>
      <c r="H882" s="1287"/>
      <c r="I882" s="1287"/>
      <c r="J882" s="908"/>
    </row>
    <row r="883" spans="1:24" ht="3" customHeight="1"/>
    <row r="884" spans="1:24" ht="32.5" customHeight="1">
      <c r="D884" s="853" t="s">
        <v>1828</v>
      </c>
      <c r="E884" s="1368"/>
      <c r="F884" s="1368"/>
      <c r="G884" s="1369"/>
      <c r="H884" s="915" t="s">
        <v>144</v>
      </c>
      <c r="I884" s="916"/>
      <c r="J884" s="916"/>
      <c r="K884" s="917"/>
      <c r="L884" s="895" t="s">
        <v>145</v>
      </c>
      <c r="M884" s="896"/>
      <c r="N884" s="895" t="s">
        <v>146</v>
      </c>
      <c r="O884" s="896"/>
      <c r="P884" s="915" t="s">
        <v>147</v>
      </c>
      <c r="Q884" s="916"/>
      <c r="R884" s="916"/>
      <c r="S884" s="916"/>
      <c r="T884" s="916"/>
      <c r="U884" s="916"/>
      <c r="V884" s="917"/>
    </row>
    <row r="885" spans="1:24" ht="16.5" customHeight="1">
      <c r="D885" s="735"/>
      <c r="E885" s="657"/>
      <c r="F885" s="657"/>
      <c r="G885" s="658"/>
      <c r="H885" s="793"/>
      <c r="I885" s="794"/>
      <c r="J885" s="794"/>
      <c r="K885" s="795"/>
      <c r="L885" s="796"/>
      <c r="M885" s="797"/>
      <c r="N885" s="796"/>
      <c r="O885" s="797"/>
      <c r="P885" s="798"/>
      <c r="Q885" s="799"/>
      <c r="R885" s="799"/>
      <c r="S885" s="799"/>
      <c r="T885" s="799"/>
      <c r="U885" s="799"/>
      <c r="V885" s="800"/>
    </row>
    <row r="886" spans="1:24" ht="16.5" customHeight="1">
      <c r="D886" s="735"/>
      <c r="E886" s="657"/>
      <c r="F886" s="657"/>
      <c r="G886" s="658"/>
      <c r="H886" s="793"/>
      <c r="I886" s="794"/>
      <c r="J886" s="794"/>
      <c r="K886" s="795"/>
      <c r="L886" s="796"/>
      <c r="M886" s="797"/>
      <c r="N886" s="796"/>
      <c r="O886" s="797"/>
      <c r="P886" s="798"/>
      <c r="Q886" s="799"/>
      <c r="R886" s="799"/>
      <c r="S886" s="799"/>
      <c r="T886" s="799"/>
      <c r="U886" s="799"/>
      <c r="V886" s="800"/>
    </row>
    <row r="887" spans="1:24" ht="16.5" customHeight="1">
      <c r="D887" s="735"/>
      <c r="E887" s="657"/>
      <c r="F887" s="657"/>
      <c r="G887" s="658"/>
      <c r="H887" s="793"/>
      <c r="I887" s="794"/>
      <c r="J887" s="794"/>
      <c r="K887" s="795"/>
      <c r="L887" s="796"/>
      <c r="M887" s="797"/>
      <c r="N887" s="796"/>
      <c r="O887" s="797"/>
      <c r="P887" s="798"/>
      <c r="Q887" s="799"/>
      <c r="R887" s="799"/>
      <c r="S887" s="799"/>
      <c r="T887" s="799"/>
      <c r="U887" s="799"/>
      <c r="V887" s="800"/>
    </row>
    <row r="888" spans="1:24" ht="16.5" customHeight="1">
      <c r="D888" s="735"/>
      <c r="E888" s="657"/>
      <c r="F888" s="657"/>
      <c r="G888" s="658"/>
      <c r="H888" s="793"/>
      <c r="I888" s="794"/>
      <c r="J888" s="794"/>
      <c r="K888" s="795"/>
      <c r="L888" s="796"/>
      <c r="M888" s="797"/>
      <c r="N888" s="796"/>
      <c r="O888" s="797"/>
      <c r="P888" s="798"/>
      <c r="Q888" s="799"/>
      <c r="R888" s="799"/>
      <c r="S888" s="799"/>
      <c r="T888" s="799"/>
      <c r="U888" s="799"/>
      <c r="V888" s="800"/>
    </row>
    <row r="889" spans="1:24" ht="16.5" customHeight="1">
      <c r="E889" s="88" t="s">
        <v>148</v>
      </c>
    </row>
    <row r="890" spans="1:24" ht="12" customHeight="1"/>
    <row r="891" spans="1:24" ht="17.5" customHeight="1">
      <c r="P891" s="875" t="s">
        <v>654</v>
      </c>
      <c r="Q891" s="875"/>
      <c r="R891" s="875"/>
      <c r="S891" s="904">
        <f>$Q$10</f>
        <v>0</v>
      </c>
      <c r="T891" s="905"/>
      <c r="U891" s="905"/>
      <c r="V891" s="905"/>
      <c r="W891" s="905"/>
      <c r="X891" s="906"/>
    </row>
    <row r="892" spans="1:24" ht="16.5" customHeight="1">
      <c r="A892" s="644" t="s">
        <v>390</v>
      </c>
    </row>
    <row r="893" spans="1:24" ht="16.5" customHeight="1">
      <c r="B893" s="362" t="s">
        <v>391</v>
      </c>
    </row>
    <row r="894" spans="1:24" ht="16.5" customHeight="1">
      <c r="C894" s="89" t="s">
        <v>392</v>
      </c>
    </row>
    <row r="895" spans="1:24" ht="32.5" customHeight="1">
      <c r="D895" s="881"/>
      <c r="E895" s="881"/>
      <c r="F895" s="881"/>
      <c r="G895" s="946" t="s">
        <v>396</v>
      </c>
      <c r="H895" s="947"/>
      <c r="I895" s="947"/>
      <c r="J895" s="948"/>
      <c r="K895" s="881" t="s">
        <v>397</v>
      </c>
      <c r="L895" s="949"/>
      <c r="M895" s="881"/>
      <c r="N895" s="949"/>
      <c r="O895" s="881"/>
      <c r="P895" s="949"/>
      <c r="Q895" s="881"/>
      <c r="R895" s="1070" t="s">
        <v>398</v>
      </c>
      <c r="S895" s="1070"/>
      <c r="T895" s="1070" t="s">
        <v>399</v>
      </c>
      <c r="U895" s="1070"/>
    </row>
    <row r="896" spans="1:24" ht="23.5" customHeight="1">
      <c r="D896" s="881" t="s">
        <v>393</v>
      </c>
      <c r="E896" s="881"/>
      <c r="F896" s="1007"/>
      <c r="G896" s="862"/>
      <c r="H896" s="1370"/>
      <c r="I896" s="1370"/>
      <c r="J896" s="1371"/>
      <c r="K896" s="736"/>
      <c r="L896" s="645"/>
      <c r="M896" s="621" t="s">
        <v>21</v>
      </c>
      <c r="N896" s="645"/>
      <c r="O896" s="621" t="s">
        <v>22</v>
      </c>
      <c r="P896" s="645"/>
      <c r="Q896" s="622" t="s">
        <v>23</v>
      </c>
      <c r="R896" s="913"/>
      <c r="S896" s="913"/>
      <c r="T896" s="913"/>
      <c r="U896" s="913"/>
    </row>
    <row r="897" spans="2:24" ht="23.5" customHeight="1">
      <c r="D897" s="881" t="s">
        <v>394</v>
      </c>
      <c r="E897" s="881"/>
      <c r="F897" s="1007"/>
      <c r="G897" s="862"/>
      <c r="H897" s="1370"/>
      <c r="I897" s="1370"/>
      <c r="J897" s="1371"/>
      <c r="K897" s="736"/>
      <c r="L897" s="645"/>
      <c r="M897" s="605" t="s">
        <v>21</v>
      </c>
      <c r="N897" s="645"/>
      <c r="O897" s="605" t="s">
        <v>22</v>
      </c>
      <c r="P897" s="645"/>
      <c r="Q897" s="601" t="s">
        <v>23</v>
      </c>
      <c r="R897" s="913"/>
      <c r="S897" s="913"/>
      <c r="T897" s="913"/>
      <c r="U897" s="913"/>
    </row>
    <row r="898" spans="2:24" ht="23.5" customHeight="1">
      <c r="D898" s="881" t="s">
        <v>395</v>
      </c>
      <c r="E898" s="881"/>
      <c r="F898" s="1007"/>
      <c r="G898" s="862"/>
      <c r="H898" s="1370"/>
      <c r="I898" s="1370"/>
      <c r="J898" s="1371"/>
      <c r="K898" s="728"/>
      <c r="L898" s="645"/>
      <c r="M898" s="605" t="s">
        <v>21</v>
      </c>
      <c r="N898" s="645"/>
      <c r="O898" s="605" t="s">
        <v>22</v>
      </c>
      <c r="P898" s="645"/>
      <c r="Q898" s="601" t="s">
        <v>23</v>
      </c>
      <c r="R898" s="913"/>
      <c r="S898" s="913"/>
      <c r="T898" s="913"/>
      <c r="U898" s="913"/>
    </row>
    <row r="899" spans="2:24" ht="16.5" customHeight="1">
      <c r="E899" s="88" t="s">
        <v>400</v>
      </c>
    </row>
    <row r="900" spans="2:24" ht="9.5" customHeight="1"/>
    <row r="901" spans="2:24" ht="16.5" customHeight="1">
      <c r="B901" s="362" t="s">
        <v>401</v>
      </c>
    </row>
    <row r="902" spans="2:24" ht="16.5" customHeight="1">
      <c r="C902" s="89" t="s">
        <v>402</v>
      </c>
    </row>
    <row r="903" spans="2:24" ht="16.5" customHeight="1">
      <c r="D903" s="801"/>
      <c r="E903" s="802"/>
      <c r="F903" s="1372"/>
      <c r="G903" s="1025" t="s">
        <v>1494</v>
      </c>
      <c r="H903" s="1026"/>
      <c r="I903" s="1026"/>
      <c r="J903" s="1026"/>
      <c r="K903" s="1026"/>
      <c r="L903" s="1027"/>
      <c r="M903" s="822" t="s">
        <v>411</v>
      </c>
      <c r="N903" s="822"/>
      <c r="O903" s="822"/>
      <c r="P903" s="822"/>
      <c r="Q903" s="822"/>
      <c r="R903" s="822"/>
      <c r="S903" s="1232" t="s">
        <v>406</v>
      </c>
      <c r="T903" s="1283"/>
      <c r="U903" s="1283"/>
      <c r="V903" s="1283"/>
      <c r="W903" s="1283"/>
      <c r="X903" s="1284"/>
    </row>
    <row r="904" spans="2:24" ht="43" customHeight="1">
      <c r="D904" s="806"/>
      <c r="E904" s="807"/>
      <c r="F904" s="1373"/>
      <c r="G904" s="1028"/>
      <c r="H904" s="1374"/>
      <c r="I904" s="1374"/>
      <c r="J904" s="1374"/>
      <c r="K904" s="1374"/>
      <c r="L904" s="1030"/>
      <c r="M904" s="1375" t="s">
        <v>407</v>
      </c>
      <c r="N904" s="1376"/>
      <c r="O904" s="1376" t="s">
        <v>408</v>
      </c>
      <c r="P904" s="1376"/>
      <c r="Q904" s="1376" t="s">
        <v>1829</v>
      </c>
      <c r="R904" s="1380"/>
      <c r="S904" s="1375" t="s">
        <v>409</v>
      </c>
      <c r="T904" s="1376"/>
      <c r="U904" s="1376" t="s">
        <v>394</v>
      </c>
      <c r="V904" s="1376"/>
      <c r="W904" s="909" t="s">
        <v>410</v>
      </c>
      <c r="X904" s="910"/>
    </row>
    <row r="905" spans="2:24" ht="23.5" customHeight="1">
      <c r="D905" s="1070" t="s">
        <v>403</v>
      </c>
      <c r="E905" s="1070"/>
      <c r="F905" s="1074"/>
      <c r="G905" s="645"/>
      <c r="H905" s="605" t="s">
        <v>21</v>
      </c>
      <c r="I905" s="645"/>
      <c r="J905" s="605" t="s">
        <v>22</v>
      </c>
      <c r="K905" s="645"/>
      <c r="L905" s="601" t="s">
        <v>23</v>
      </c>
      <c r="M905" s="1377"/>
      <c r="N905" s="1378"/>
      <c r="O905" s="1378"/>
      <c r="P905" s="1378"/>
      <c r="Q905" s="1378"/>
      <c r="R905" s="1379"/>
      <c r="S905" s="1377"/>
      <c r="T905" s="1378"/>
      <c r="U905" s="1378"/>
      <c r="V905" s="1378"/>
      <c r="W905" s="907"/>
      <c r="X905" s="908"/>
    </row>
    <row r="906" spans="2:24" ht="5.5" customHeight="1">
      <c r="D906" s="209"/>
      <c r="E906" s="209"/>
      <c r="F906" s="209"/>
      <c r="M906" s="648"/>
      <c r="N906" s="648"/>
      <c r="O906" s="648"/>
      <c r="P906" s="648"/>
      <c r="Q906" s="648"/>
      <c r="R906" s="648"/>
      <c r="S906" s="648"/>
      <c r="T906" s="648"/>
      <c r="U906" s="648"/>
      <c r="V906" s="648"/>
      <c r="W906" s="648"/>
      <c r="X906" s="648"/>
    </row>
    <row r="907" spans="2:24" ht="44" customHeight="1">
      <c r="D907" s="598"/>
      <c r="E907" s="598"/>
      <c r="F907" s="598"/>
      <c r="H907" s="635"/>
      <c r="J907" s="635"/>
      <c r="L907" s="293"/>
      <c r="M907" s="1375" t="s">
        <v>792</v>
      </c>
      <c r="N907" s="1376"/>
      <c r="O907" s="1376" t="s">
        <v>793</v>
      </c>
      <c r="P907" s="1376"/>
      <c r="Q907" s="1376" t="s">
        <v>1829</v>
      </c>
      <c r="R907" s="1380"/>
      <c r="S907" s="1375" t="s">
        <v>409</v>
      </c>
      <c r="T907" s="1376"/>
      <c r="U907" s="1376" t="s">
        <v>394</v>
      </c>
      <c r="V907" s="1376"/>
      <c r="W907" s="909" t="s">
        <v>410</v>
      </c>
      <c r="X907" s="910"/>
    </row>
    <row r="908" spans="2:24" ht="23.5" customHeight="1">
      <c r="D908" s="1070" t="s">
        <v>404</v>
      </c>
      <c r="E908" s="1070"/>
      <c r="F908" s="1074"/>
      <c r="G908" s="645"/>
      <c r="H908" s="605" t="s">
        <v>21</v>
      </c>
      <c r="I908" s="645"/>
      <c r="J908" s="605" t="s">
        <v>22</v>
      </c>
      <c r="K908" s="645"/>
      <c r="L908" s="601" t="s">
        <v>23</v>
      </c>
      <c r="M908" s="1377"/>
      <c r="N908" s="1378"/>
      <c r="O908" s="1378"/>
      <c r="P908" s="1378"/>
      <c r="Q908" s="1378"/>
      <c r="R908" s="1379"/>
      <c r="S908" s="1377"/>
      <c r="T908" s="1378"/>
      <c r="U908" s="1378"/>
      <c r="V908" s="1378"/>
      <c r="W908" s="907"/>
      <c r="X908" s="908"/>
    </row>
    <row r="909" spans="2:24" ht="5.5" customHeight="1">
      <c r="D909" s="209"/>
      <c r="E909" s="209"/>
      <c r="F909" s="209"/>
      <c r="M909" s="648"/>
      <c r="N909" s="648"/>
      <c r="O909" s="648"/>
      <c r="P909" s="648"/>
      <c r="Q909" s="648"/>
      <c r="R909" s="648"/>
      <c r="S909" s="648"/>
      <c r="T909" s="648"/>
      <c r="U909" s="648"/>
      <c r="V909" s="648"/>
      <c r="W909" s="648"/>
      <c r="X909" s="648"/>
    </row>
    <row r="910" spans="2:24" ht="26.5" customHeight="1">
      <c r="M910" s="1385" t="s">
        <v>643</v>
      </c>
      <c r="N910" s="1386"/>
      <c r="O910" s="1386" t="s">
        <v>644</v>
      </c>
      <c r="P910" s="1386"/>
      <c r="Q910" s="1386" t="s">
        <v>416</v>
      </c>
      <c r="R910" s="1387"/>
    </row>
    <row r="911" spans="2:24" ht="29.5" customHeight="1">
      <c r="D911" s="1070" t="s">
        <v>405</v>
      </c>
      <c r="E911" s="1070"/>
      <c r="F911" s="1074"/>
      <c r="G911" s="645"/>
      <c r="H911" s="605" t="s">
        <v>21</v>
      </c>
      <c r="I911" s="645"/>
      <c r="J911" s="605" t="s">
        <v>22</v>
      </c>
      <c r="K911" s="645"/>
      <c r="L911" s="601" t="s">
        <v>23</v>
      </c>
      <c r="M911" s="1377"/>
      <c r="N911" s="1378"/>
      <c r="O911" s="1378"/>
      <c r="P911" s="1378"/>
      <c r="Q911" s="1378"/>
      <c r="R911" s="1379"/>
    </row>
    <row r="912" spans="2:24" ht="16.5" customHeight="1">
      <c r="E912" s="88" t="s">
        <v>412</v>
      </c>
    </row>
    <row r="913" spans="2:24" ht="16.5" customHeight="1">
      <c r="E913" s="88" t="s">
        <v>866</v>
      </c>
    </row>
    <row r="914" spans="2:24" ht="20.5" customHeight="1">
      <c r="Q914" s="88"/>
      <c r="S914" s="1388" t="s">
        <v>1389</v>
      </c>
      <c r="T914" s="1389"/>
      <c r="U914" s="1389"/>
      <c r="V914" s="1389"/>
      <c r="W914" s="1389"/>
      <c r="X914" s="1390"/>
    </row>
    <row r="915" spans="2:24" ht="11.5" customHeight="1"/>
    <row r="916" spans="2:24" ht="17.5" customHeight="1">
      <c r="P916" s="875" t="s">
        <v>654</v>
      </c>
      <c r="Q916" s="875"/>
      <c r="R916" s="875"/>
      <c r="S916" s="904">
        <f>$Q$10</f>
        <v>0</v>
      </c>
      <c r="T916" s="905"/>
      <c r="U916" s="905"/>
      <c r="V916" s="905"/>
      <c r="W916" s="905"/>
      <c r="X916" s="906"/>
    </row>
    <row r="917" spans="2:24" ht="16.5" customHeight="1">
      <c r="B917" s="362" t="s">
        <v>810</v>
      </c>
    </row>
    <row r="918" spans="2:24" ht="16.5" customHeight="1">
      <c r="C918" s="89" t="s">
        <v>413</v>
      </c>
    </row>
    <row r="919" spans="2:24" ht="31.5" customHeight="1">
      <c r="D919" s="822"/>
      <c r="E919" s="822"/>
      <c r="F919" s="1232" t="s">
        <v>1495</v>
      </c>
      <c r="G919" s="1283"/>
      <c r="H919" s="1283"/>
      <c r="I919" s="1283"/>
      <c r="J919" s="1283"/>
      <c r="K919" s="1284"/>
      <c r="L919" s="857" t="s">
        <v>417</v>
      </c>
      <c r="M919" s="857"/>
      <c r="N919" s="857"/>
      <c r="O919" s="857"/>
      <c r="P919" s="857"/>
      <c r="Q919" s="1070" t="s">
        <v>1190</v>
      </c>
      <c r="R919" s="1070"/>
      <c r="S919" s="1332" t="s">
        <v>418</v>
      </c>
      <c r="T919" s="1070"/>
    </row>
    <row r="920" spans="2:24" ht="19" customHeight="1">
      <c r="D920" s="822" t="s">
        <v>414</v>
      </c>
      <c r="E920" s="1232"/>
      <c r="F920" s="737"/>
      <c r="G920" s="635" t="s">
        <v>21</v>
      </c>
      <c r="H920" s="737"/>
      <c r="I920" s="635" t="s">
        <v>22</v>
      </c>
      <c r="J920" s="737"/>
      <c r="K920" s="635" t="s">
        <v>23</v>
      </c>
      <c r="L920" s="1381"/>
      <c r="M920" s="1382"/>
      <c r="N920" s="1382"/>
      <c r="O920" s="1382"/>
      <c r="P920" s="1383"/>
      <c r="Q920" s="913"/>
      <c r="R920" s="913"/>
      <c r="S920" s="738"/>
      <c r="T920" s="601" t="s">
        <v>49</v>
      </c>
    </row>
    <row r="921" spans="2:24" ht="19" customHeight="1">
      <c r="D921" s="822" t="s">
        <v>415</v>
      </c>
      <c r="E921" s="1232"/>
      <c r="F921" s="645"/>
      <c r="G921" s="605" t="s">
        <v>21</v>
      </c>
      <c r="H921" s="645"/>
      <c r="I921" s="605" t="s">
        <v>22</v>
      </c>
      <c r="J921" s="645"/>
      <c r="K921" s="605" t="s">
        <v>23</v>
      </c>
      <c r="L921" s="1381"/>
      <c r="M921" s="1382"/>
      <c r="N921" s="1382"/>
      <c r="O921" s="1382"/>
      <c r="P921" s="1383"/>
      <c r="Q921" s="913"/>
      <c r="R921" s="913"/>
      <c r="S921" s="738"/>
      <c r="T921" s="601" t="s">
        <v>49</v>
      </c>
    </row>
    <row r="922" spans="2:24" ht="19" customHeight="1">
      <c r="D922" s="822" t="s">
        <v>416</v>
      </c>
      <c r="E922" s="1232"/>
      <c r="F922" s="651"/>
      <c r="G922" s="605" t="s">
        <v>21</v>
      </c>
      <c r="H922" s="651"/>
      <c r="I922" s="605" t="s">
        <v>22</v>
      </c>
      <c r="J922" s="651"/>
      <c r="K922" s="605" t="s">
        <v>23</v>
      </c>
      <c r="L922" s="827"/>
      <c r="M922" s="828"/>
      <c r="N922" s="828"/>
      <c r="O922" s="828"/>
      <c r="P922" s="1384"/>
      <c r="Q922" s="830"/>
      <c r="R922" s="830"/>
      <c r="S922" s="738"/>
      <c r="T922" s="601" t="s">
        <v>49</v>
      </c>
    </row>
    <row r="923" spans="2:24" ht="16.5" customHeight="1">
      <c r="D923" s="426" t="s">
        <v>1277</v>
      </c>
    </row>
    <row r="924" spans="2:24" ht="18.5" customHeight="1">
      <c r="D924" s="822"/>
      <c r="E924" s="822"/>
      <c r="F924" s="1025" t="s">
        <v>419</v>
      </c>
      <c r="G924" s="1026"/>
      <c r="H924" s="1026"/>
      <c r="I924" s="859"/>
      <c r="J924" s="1395" t="s">
        <v>420</v>
      </c>
      <c r="K924" s="1219"/>
      <c r="L924" s="857" t="s">
        <v>421</v>
      </c>
      <c r="M924" s="822"/>
    </row>
    <row r="925" spans="2:24" ht="18.5" customHeight="1">
      <c r="D925" s="822" t="s">
        <v>414</v>
      </c>
      <c r="E925" s="1232"/>
      <c r="F925" s="980"/>
      <c r="G925" s="1394"/>
      <c r="H925" s="981"/>
      <c r="I925" s="605" t="s">
        <v>49</v>
      </c>
      <c r="J925" s="796"/>
      <c r="K925" s="797"/>
      <c r="L925" s="738"/>
      <c r="M925" s="601" t="s">
        <v>49</v>
      </c>
    </row>
    <row r="926" spans="2:24" ht="18.5" customHeight="1">
      <c r="D926" s="822" t="s">
        <v>415</v>
      </c>
      <c r="E926" s="1232"/>
      <c r="F926" s="980"/>
      <c r="G926" s="1394"/>
      <c r="H926" s="981"/>
      <c r="I926" s="605" t="s">
        <v>49</v>
      </c>
      <c r="J926" s="796"/>
      <c r="K926" s="797"/>
      <c r="L926" s="738"/>
      <c r="M926" s="601" t="s">
        <v>49</v>
      </c>
    </row>
    <row r="927" spans="2:24" ht="18.5" customHeight="1">
      <c r="D927" s="822" t="s">
        <v>416</v>
      </c>
      <c r="E927" s="1232"/>
      <c r="F927" s="980"/>
      <c r="G927" s="1394"/>
      <c r="H927" s="981"/>
      <c r="I927" s="605" t="s">
        <v>49</v>
      </c>
      <c r="J927" s="796"/>
      <c r="K927" s="797"/>
      <c r="L927" s="738"/>
      <c r="M927" s="601" t="s">
        <v>49</v>
      </c>
    </row>
    <row r="928" spans="2:24" ht="16.5" customHeight="1">
      <c r="E928" s="88" t="s">
        <v>422</v>
      </c>
    </row>
    <row r="929" spans="3:20" ht="16.5" customHeight="1">
      <c r="E929" s="88" t="s">
        <v>1496</v>
      </c>
    </row>
    <row r="930" spans="3:20" ht="9.5" customHeight="1"/>
    <row r="931" spans="3:20" ht="16.5" customHeight="1">
      <c r="C931" s="89" t="s">
        <v>1559</v>
      </c>
    </row>
    <row r="932" spans="3:20" ht="16.5" customHeight="1">
      <c r="D932" s="822" t="s">
        <v>439</v>
      </c>
      <c r="E932" s="822"/>
      <c r="F932" s="822"/>
      <c r="G932" s="822"/>
      <c r="H932" s="822"/>
      <c r="I932" s="1232" t="s">
        <v>436</v>
      </c>
      <c r="J932" s="1283"/>
      <c r="K932" s="1283"/>
      <c r="L932" s="1283"/>
      <c r="M932" s="1283"/>
      <c r="N932" s="1284"/>
      <c r="O932" s="822" t="s">
        <v>437</v>
      </c>
      <c r="P932" s="822"/>
      <c r="Q932" s="822"/>
      <c r="R932" s="822"/>
      <c r="S932" s="822"/>
      <c r="T932" s="822"/>
    </row>
    <row r="933" spans="3:20" ht="16.5" customHeight="1">
      <c r="D933" s="822"/>
      <c r="E933" s="822"/>
      <c r="F933" s="822"/>
      <c r="G933" s="822"/>
      <c r="H933" s="822"/>
      <c r="I933" s="1391" t="s">
        <v>351</v>
      </c>
      <c r="J933" s="1392"/>
      <c r="K933" s="1392" t="s">
        <v>350</v>
      </c>
      <c r="L933" s="1392"/>
      <c r="M933" s="1392" t="s">
        <v>349</v>
      </c>
      <c r="N933" s="1393"/>
      <c r="O933" s="1391" t="s">
        <v>351</v>
      </c>
      <c r="P933" s="1392"/>
      <c r="Q933" s="1392" t="s">
        <v>350</v>
      </c>
      <c r="R933" s="1392"/>
      <c r="S933" s="1392" t="s">
        <v>349</v>
      </c>
      <c r="T933" s="1393"/>
    </row>
    <row r="934" spans="3:20" ht="19" customHeight="1">
      <c r="D934" s="880" t="s">
        <v>423</v>
      </c>
      <c r="E934" s="880"/>
      <c r="F934" s="880"/>
      <c r="G934" s="880"/>
      <c r="H934" s="880"/>
      <c r="I934" s="1377"/>
      <c r="J934" s="1378"/>
      <c r="K934" s="1378"/>
      <c r="L934" s="1378"/>
      <c r="M934" s="1378"/>
      <c r="N934" s="1379"/>
      <c r="O934" s="1377"/>
      <c r="P934" s="1378"/>
      <c r="Q934" s="1378"/>
      <c r="R934" s="1378"/>
      <c r="S934" s="1378"/>
      <c r="T934" s="1379"/>
    </row>
    <row r="935" spans="3:20" ht="19" customHeight="1">
      <c r="D935" s="880" t="s">
        <v>424</v>
      </c>
      <c r="E935" s="880"/>
      <c r="F935" s="880"/>
      <c r="G935" s="880"/>
      <c r="H935" s="880"/>
      <c r="I935" s="1377"/>
      <c r="J935" s="1378"/>
      <c r="K935" s="1378"/>
      <c r="L935" s="1378"/>
      <c r="M935" s="1378"/>
      <c r="N935" s="1379"/>
      <c r="O935" s="1377"/>
      <c r="P935" s="1378"/>
      <c r="Q935" s="1378"/>
      <c r="R935" s="1378"/>
      <c r="S935" s="1378"/>
      <c r="T935" s="1379"/>
    </row>
    <row r="936" spans="3:20" ht="19" customHeight="1">
      <c r="D936" s="880" t="s">
        <v>425</v>
      </c>
      <c r="E936" s="880"/>
      <c r="F936" s="880"/>
      <c r="G936" s="880"/>
      <c r="H936" s="880"/>
      <c r="I936" s="1377"/>
      <c r="J936" s="1378"/>
      <c r="K936" s="1378"/>
      <c r="L936" s="1378"/>
      <c r="M936" s="1378"/>
      <c r="N936" s="1379"/>
      <c r="O936" s="1377"/>
      <c r="P936" s="1378"/>
      <c r="Q936" s="1378"/>
      <c r="R936" s="1378"/>
      <c r="S936" s="1378"/>
      <c r="T936" s="1379"/>
    </row>
    <row r="937" spans="3:20" ht="19" customHeight="1">
      <c r="D937" s="880" t="s">
        <v>426</v>
      </c>
      <c r="E937" s="880"/>
      <c r="F937" s="880"/>
      <c r="G937" s="880"/>
      <c r="H937" s="880"/>
      <c r="I937" s="1377"/>
      <c r="J937" s="1378"/>
      <c r="K937" s="1378"/>
      <c r="L937" s="1378"/>
      <c r="M937" s="1378"/>
      <c r="N937" s="1379"/>
      <c r="O937" s="1377"/>
      <c r="P937" s="1378"/>
      <c r="Q937" s="1378"/>
      <c r="R937" s="1378"/>
      <c r="S937" s="1378"/>
      <c r="T937" s="1379"/>
    </row>
    <row r="938" spans="3:20" ht="19" customHeight="1">
      <c r="D938" s="880" t="s">
        <v>427</v>
      </c>
      <c r="E938" s="880"/>
      <c r="F938" s="880"/>
      <c r="G938" s="880"/>
      <c r="H938" s="880"/>
      <c r="I938" s="1377"/>
      <c r="J938" s="1378"/>
      <c r="K938" s="1378"/>
      <c r="L938" s="1378"/>
      <c r="M938" s="1378"/>
      <c r="N938" s="1379"/>
      <c r="O938" s="1377"/>
      <c r="P938" s="1378"/>
      <c r="Q938" s="1378"/>
      <c r="R938" s="1378"/>
      <c r="S938" s="1378"/>
      <c r="T938" s="1379"/>
    </row>
    <row r="939" spans="3:20" ht="19" customHeight="1">
      <c r="D939" s="880" t="s">
        <v>428</v>
      </c>
      <c r="E939" s="880"/>
      <c r="F939" s="880"/>
      <c r="G939" s="880"/>
      <c r="H939" s="880"/>
      <c r="I939" s="1377"/>
      <c r="J939" s="1378"/>
      <c r="K939" s="1378"/>
      <c r="L939" s="1378"/>
      <c r="M939" s="1378"/>
      <c r="N939" s="1379"/>
      <c r="O939" s="1377"/>
      <c r="P939" s="1378"/>
      <c r="Q939" s="1378"/>
      <c r="R939" s="1378"/>
      <c r="S939" s="1378"/>
      <c r="T939" s="1379"/>
    </row>
    <row r="940" spans="3:20" ht="19" customHeight="1">
      <c r="D940" s="880" t="s">
        <v>429</v>
      </c>
      <c r="E940" s="880"/>
      <c r="F940" s="880"/>
      <c r="G940" s="880"/>
      <c r="H940" s="880"/>
      <c r="I940" s="1377"/>
      <c r="J940" s="1378"/>
      <c r="K940" s="1378"/>
      <c r="L940" s="1378"/>
      <c r="M940" s="1378"/>
      <c r="N940" s="1379"/>
      <c r="O940" s="1377"/>
      <c r="P940" s="1378"/>
      <c r="Q940" s="1378"/>
      <c r="R940" s="1378"/>
      <c r="S940" s="1378"/>
      <c r="T940" s="1379"/>
    </row>
    <row r="941" spans="3:20" ht="19" customHeight="1">
      <c r="D941" s="880" t="s">
        <v>430</v>
      </c>
      <c r="E941" s="880"/>
      <c r="F941" s="880"/>
      <c r="G941" s="880"/>
      <c r="H941" s="880"/>
      <c r="I941" s="1377"/>
      <c r="J941" s="1378"/>
      <c r="K941" s="1378"/>
      <c r="L941" s="1378"/>
      <c r="M941" s="1378"/>
      <c r="N941" s="1379"/>
      <c r="O941" s="1377"/>
      <c r="P941" s="1378"/>
      <c r="Q941" s="1378"/>
      <c r="R941" s="1378"/>
      <c r="S941" s="1378"/>
      <c r="T941" s="1379"/>
    </row>
    <row r="942" spans="3:20" ht="19" customHeight="1">
      <c r="D942" s="880" t="s">
        <v>431</v>
      </c>
      <c r="E942" s="880"/>
      <c r="F942" s="880"/>
      <c r="G942" s="880"/>
      <c r="H942" s="880"/>
      <c r="I942" s="1377"/>
      <c r="J942" s="1378"/>
      <c r="K942" s="1378"/>
      <c r="L942" s="1378"/>
      <c r="M942" s="1378"/>
      <c r="N942" s="1379"/>
      <c r="O942" s="1377"/>
      <c r="P942" s="1378"/>
      <c r="Q942" s="1378"/>
      <c r="R942" s="1378"/>
      <c r="S942" s="1378"/>
      <c r="T942" s="1379"/>
    </row>
    <row r="943" spans="3:20" ht="18" customHeight="1">
      <c r="D943" s="880" t="s">
        <v>432</v>
      </c>
      <c r="E943" s="880"/>
      <c r="F943" s="880"/>
      <c r="G943" s="880"/>
      <c r="H943" s="880"/>
      <c r="I943" s="1377"/>
      <c r="J943" s="1378"/>
      <c r="K943" s="1378"/>
      <c r="L943" s="1378"/>
      <c r="M943" s="1378"/>
      <c r="N943" s="1379"/>
      <c r="O943" s="1377"/>
      <c r="P943" s="1378"/>
      <c r="Q943" s="1378"/>
      <c r="R943" s="1378"/>
      <c r="S943" s="1378"/>
      <c r="T943" s="1379"/>
    </row>
    <row r="944" spans="3:20" ht="19" customHeight="1">
      <c r="D944" s="880" t="s">
        <v>433</v>
      </c>
      <c r="E944" s="880"/>
      <c r="F944" s="880"/>
      <c r="G944" s="880"/>
      <c r="H944" s="880"/>
      <c r="I944" s="1377"/>
      <c r="J944" s="1378"/>
      <c r="K944" s="1378"/>
      <c r="L944" s="1378"/>
      <c r="M944" s="1378"/>
      <c r="N944" s="1379"/>
      <c r="O944" s="1377"/>
      <c r="P944" s="1378"/>
      <c r="Q944" s="1378"/>
      <c r="R944" s="1378"/>
      <c r="S944" s="1378"/>
      <c r="T944" s="1379"/>
    </row>
    <row r="945" spans="3:27" ht="19" customHeight="1">
      <c r="D945" s="880" t="s">
        <v>434</v>
      </c>
      <c r="E945" s="880"/>
      <c r="F945" s="880"/>
      <c r="G945" s="880"/>
      <c r="H945" s="880"/>
      <c r="I945" s="1377"/>
      <c r="J945" s="1378"/>
      <c r="K945" s="1378"/>
      <c r="L945" s="1378"/>
      <c r="M945" s="1378"/>
      <c r="N945" s="1379"/>
      <c r="O945" s="1377"/>
      <c r="P945" s="1378"/>
      <c r="Q945" s="1378"/>
      <c r="R945" s="1378"/>
      <c r="S945" s="1378"/>
      <c r="T945" s="1379"/>
      <c r="AA945" s="608">
        <f>COUNTIF(I934:N946,"2未実施")</f>
        <v>0</v>
      </c>
    </row>
    <row r="946" spans="3:27" ht="19" customHeight="1">
      <c r="D946" s="880" t="s">
        <v>435</v>
      </c>
      <c r="E946" s="880"/>
      <c r="F946" s="880"/>
      <c r="G946" s="880"/>
      <c r="H946" s="880"/>
      <c r="I946" s="1377"/>
      <c r="J946" s="1378"/>
      <c r="K946" s="1378"/>
      <c r="L946" s="1378"/>
      <c r="M946" s="1378"/>
      <c r="N946" s="1379"/>
      <c r="O946" s="1377"/>
      <c r="P946" s="1378"/>
      <c r="Q946" s="1378"/>
      <c r="R946" s="1378"/>
      <c r="S946" s="1378"/>
      <c r="T946" s="1379"/>
      <c r="AA946" s="608">
        <f>COUNTIF(O934:T946,"2記録なし")</f>
        <v>0</v>
      </c>
    </row>
    <row r="947" spans="3:27" ht="16.5" customHeight="1">
      <c r="E947" s="88" t="s">
        <v>438</v>
      </c>
    </row>
    <row r="948" spans="3:27" ht="16.5" customHeight="1">
      <c r="E948" s="88" t="s">
        <v>1830</v>
      </c>
    </row>
    <row r="949" spans="3:27" ht="9.5" customHeight="1"/>
    <row r="950" spans="3:27" ht="16.5" customHeight="1">
      <c r="C950" s="89" t="s">
        <v>811</v>
      </c>
    </row>
    <row r="951" spans="3:27" ht="19" customHeight="1">
      <c r="D951" s="881" t="s">
        <v>812</v>
      </c>
      <c r="E951" s="881"/>
      <c r="F951" s="881"/>
      <c r="G951" s="881"/>
      <c r="H951" s="886"/>
      <c r="I951" s="887"/>
      <c r="J951" s="887"/>
      <c r="K951" s="888"/>
    </row>
    <row r="952" spans="3:27" ht="19" customHeight="1">
      <c r="D952" s="881" t="s">
        <v>453</v>
      </c>
      <c r="E952" s="881"/>
      <c r="F952" s="881"/>
      <c r="G952" s="881"/>
      <c r="H952" s="886"/>
      <c r="I952" s="887"/>
      <c r="J952" s="887"/>
      <c r="K952" s="888"/>
    </row>
    <row r="953" spans="3:27" ht="16.5" customHeight="1">
      <c r="E953" s="608" t="s">
        <v>440</v>
      </c>
    </row>
    <row r="954" spans="3:27" ht="9.5" customHeight="1"/>
    <row r="955" spans="3:27" ht="16.5" customHeight="1">
      <c r="C955" s="89" t="s">
        <v>1560</v>
      </c>
    </row>
    <row r="956" spans="3:27" ht="16.5" customHeight="1">
      <c r="D956" s="949" t="s">
        <v>441</v>
      </c>
      <c r="E956" s="949"/>
      <c r="F956" s="881"/>
      <c r="G956" s="801" t="s">
        <v>442</v>
      </c>
      <c r="H956" s="802"/>
      <c r="I956" s="1372"/>
      <c r="J956" s="1399" t="s">
        <v>868</v>
      </c>
      <c r="K956" s="1400"/>
      <c r="L956" s="1400"/>
      <c r="M956" s="1400"/>
      <c r="N956" s="1400"/>
      <c r="O956" s="1400"/>
      <c r="P956" s="1400"/>
      <c r="Q956" s="1400"/>
      <c r="R956" s="1400"/>
      <c r="S956" s="1400"/>
      <c r="T956" s="1401"/>
    </row>
    <row r="957" spans="3:27" ht="30.5" customHeight="1">
      <c r="D957" s="1325"/>
      <c r="E957" s="1307"/>
      <c r="F957" s="605" t="s">
        <v>49</v>
      </c>
      <c r="G957" s="1325"/>
      <c r="H957" s="1307"/>
      <c r="I957" s="605" t="s">
        <v>49</v>
      </c>
      <c r="J957" s="1396"/>
      <c r="K957" s="1293"/>
      <c r="L957" s="1293"/>
      <c r="M957" s="1293"/>
      <c r="N957" s="1293"/>
      <c r="O957" s="1293"/>
      <c r="P957" s="1293"/>
      <c r="Q957" s="1293"/>
      <c r="R957" s="1293"/>
      <c r="S957" s="1293"/>
      <c r="T957" s="1397"/>
    </row>
    <row r="958" spans="3:27" ht="16.5" customHeight="1">
      <c r="E958" s="88" t="s">
        <v>438</v>
      </c>
    </row>
    <row r="959" spans="3:27" ht="16.5" customHeight="1">
      <c r="E959" s="88" t="s">
        <v>709</v>
      </c>
    </row>
    <row r="960" spans="3:27" ht="16.5" customHeight="1">
      <c r="E960" s="88" t="s">
        <v>1640</v>
      </c>
    </row>
    <row r="961" spans="2:24" ht="19.5" customHeight="1">
      <c r="Q961" s="88"/>
      <c r="S961" s="1402" t="s">
        <v>1389</v>
      </c>
      <c r="T961" s="1403"/>
      <c r="U961" s="1403"/>
      <c r="V961" s="1403"/>
      <c r="W961" s="1403"/>
      <c r="X961" s="1404"/>
    </row>
    <row r="962" spans="2:24" ht="12.5" customHeight="1"/>
    <row r="963" spans="2:24" ht="17.5" customHeight="1">
      <c r="P963" s="875" t="s">
        <v>654</v>
      </c>
      <c r="Q963" s="875"/>
      <c r="R963" s="875"/>
      <c r="S963" s="904">
        <f>$Q$10</f>
        <v>0</v>
      </c>
      <c r="T963" s="905"/>
      <c r="U963" s="905"/>
      <c r="V963" s="905"/>
      <c r="W963" s="905"/>
      <c r="X963" s="906"/>
    </row>
    <row r="964" spans="2:24" ht="16.5" customHeight="1">
      <c r="B964" s="362" t="s">
        <v>813</v>
      </c>
    </row>
    <row r="965" spans="2:24" ht="16.5" customHeight="1">
      <c r="C965" s="89" t="s">
        <v>443</v>
      </c>
    </row>
    <row r="966" spans="2:24" ht="55.5" customHeight="1">
      <c r="D966" s="822"/>
      <c r="E966" s="822"/>
      <c r="F966" s="1232" t="s">
        <v>1495</v>
      </c>
      <c r="G966" s="1283"/>
      <c r="H966" s="1283"/>
      <c r="I966" s="1283"/>
      <c r="J966" s="1283"/>
      <c r="K966" s="1284"/>
      <c r="L966" s="822" t="s">
        <v>417</v>
      </c>
      <c r="M966" s="822"/>
      <c r="N966" s="822"/>
      <c r="O966" s="822"/>
      <c r="P966" s="822"/>
      <c r="Q966" s="1398" t="s">
        <v>1831</v>
      </c>
      <c r="R966" s="1070"/>
      <c r="S966" s="918" t="s">
        <v>1066</v>
      </c>
      <c r="T966" s="919"/>
    </row>
    <row r="967" spans="2:24" ht="18.5" customHeight="1">
      <c r="D967" s="822" t="s">
        <v>414</v>
      </c>
      <c r="E967" s="1232"/>
      <c r="F967" s="737"/>
      <c r="G967" s="635" t="s">
        <v>21</v>
      </c>
      <c r="H967" s="737"/>
      <c r="I967" s="635" t="s">
        <v>22</v>
      </c>
      <c r="J967" s="737"/>
      <c r="K967" s="293" t="s">
        <v>23</v>
      </c>
      <c r="L967" s="1265"/>
      <c r="M967" s="1265"/>
      <c r="N967" s="1265"/>
      <c r="O967" s="1265"/>
      <c r="P967" s="1265"/>
      <c r="Q967" s="1378"/>
      <c r="R967" s="907"/>
      <c r="S967" s="651"/>
      <c r="T967" s="601" t="s">
        <v>49</v>
      </c>
    </row>
    <row r="968" spans="2:24" ht="5.5" customHeight="1">
      <c r="D968" s="648"/>
      <c r="E968" s="648"/>
      <c r="L968" s="607"/>
      <c r="M968" s="607"/>
      <c r="N968" s="607"/>
      <c r="O968" s="607"/>
      <c r="P968" s="607"/>
      <c r="Q968" s="648"/>
      <c r="R968" s="648"/>
    </row>
    <row r="969" spans="2:24" ht="16.5" customHeight="1">
      <c r="D969" s="426" t="s">
        <v>444</v>
      </c>
    </row>
    <row r="970" spans="2:24" ht="16.5" customHeight="1">
      <c r="D970" s="822"/>
      <c r="E970" s="822"/>
      <c r="F970" s="1025" t="s">
        <v>419</v>
      </c>
      <c r="G970" s="1026"/>
      <c r="H970" s="1026"/>
      <c r="I970" s="859"/>
      <c r="J970" s="1395" t="s">
        <v>420</v>
      </c>
      <c r="K970" s="1219"/>
      <c r="L970" s="857" t="s">
        <v>421</v>
      </c>
      <c r="M970" s="822"/>
    </row>
    <row r="971" spans="2:24" ht="19" customHeight="1">
      <c r="D971" s="822" t="s">
        <v>414</v>
      </c>
      <c r="E971" s="1232"/>
      <c r="F971" s="980"/>
      <c r="G971" s="1394"/>
      <c r="H971" s="981"/>
      <c r="I971" s="739" t="s">
        <v>49</v>
      </c>
      <c r="J971" s="1405"/>
      <c r="K971" s="826"/>
      <c r="L971" s="651"/>
      <c r="M971" s="601" t="s">
        <v>49</v>
      </c>
    </row>
    <row r="972" spans="2:24" ht="16.5" customHeight="1">
      <c r="E972" s="88" t="s">
        <v>438</v>
      </c>
    </row>
    <row r="973" spans="2:24" ht="16.5" customHeight="1">
      <c r="E973" s="88" t="s">
        <v>1561</v>
      </c>
    </row>
    <row r="974" spans="2:24" ht="9.5" customHeight="1">
      <c r="E974" s="88"/>
    </row>
    <row r="975" spans="2:24" ht="16.5" customHeight="1">
      <c r="C975" s="89" t="s">
        <v>1559</v>
      </c>
    </row>
    <row r="976" spans="2:24" ht="16.5" customHeight="1">
      <c r="D976" s="1232" t="s">
        <v>439</v>
      </c>
      <c r="E976" s="1283"/>
      <c r="F976" s="1283"/>
      <c r="G976" s="1283"/>
      <c r="H976" s="1283"/>
      <c r="I976" s="1284"/>
      <c r="J976" s="1232" t="s">
        <v>177</v>
      </c>
      <c r="K976" s="1283"/>
      <c r="L976" s="1284"/>
      <c r="M976" s="822" t="s">
        <v>451</v>
      </c>
      <c r="N976" s="822"/>
      <c r="O976" s="822"/>
    </row>
    <row r="977" spans="4:27" ht="18.5" customHeight="1">
      <c r="D977" s="1007" t="s">
        <v>869</v>
      </c>
      <c r="E977" s="1220"/>
      <c r="F977" s="1220"/>
      <c r="G977" s="1220"/>
      <c r="H977" s="1220"/>
      <c r="I977" s="1221"/>
      <c r="J977" s="914"/>
      <c r="K977" s="1287"/>
      <c r="L977" s="908"/>
      <c r="M977" s="914"/>
      <c r="N977" s="1287"/>
      <c r="O977" s="908"/>
    </row>
    <row r="978" spans="4:27" ht="18.5" customHeight="1">
      <c r="D978" s="1007" t="s">
        <v>424</v>
      </c>
      <c r="E978" s="1220"/>
      <c r="F978" s="1220"/>
      <c r="G978" s="1220"/>
      <c r="H978" s="1220"/>
      <c r="I978" s="1221"/>
      <c r="J978" s="914"/>
      <c r="K978" s="1287"/>
      <c r="L978" s="908"/>
      <c r="M978" s="914"/>
      <c r="N978" s="1287"/>
      <c r="O978" s="908"/>
    </row>
    <row r="979" spans="4:27" ht="18.5" customHeight="1">
      <c r="D979" s="1007" t="s">
        <v>870</v>
      </c>
      <c r="E979" s="1220"/>
      <c r="F979" s="1220"/>
      <c r="G979" s="1220"/>
      <c r="H979" s="1220"/>
      <c r="I979" s="1221"/>
      <c r="J979" s="914"/>
      <c r="K979" s="1287"/>
      <c r="L979" s="908"/>
      <c r="M979" s="914"/>
      <c r="N979" s="1287"/>
      <c r="O979" s="908"/>
    </row>
    <row r="980" spans="4:27" ht="18.5" customHeight="1">
      <c r="D980" s="1007" t="s">
        <v>445</v>
      </c>
      <c r="E980" s="1220"/>
      <c r="F980" s="1220"/>
      <c r="G980" s="1220"/>
      <c r="H980" s="1220"/>
      <c r="I980" s="1221"/>
      <c r="J980" s="914"/>
      <c r="K980" s="1287"/>
      <c r="L980" s="908"/>
      <c r="M980" s="914"/>
      <c r="N980" s="1287"/>
      <c r="O980" s="908"/>
    </row>
    <row r="981" spans="4:27" ht="18.5" customHeight="1">
      <c r="D981" s="1007" t="s">
        <v>446</v>
      </c>
      <c r="E981" s="1220"/>
      <c r="F981" s="1220"/>
      <c r="G981" s="1220"/>
      <c r="H981" s="1220"/>
      <c r="I981" s="1221"/>
      <c r="J981" s="914"/>
      <c r="K981" s="1287"/>
      <c r="L981" s="908"/>
      <c r="M981" s="914"/>
      <c r="N981" s="1287"/>
      <c r="O981" s="908"/>
    </row>
    <row r="982" spans="4:27" ht="18.5" customHeight="1">
      <c r="D982" s="1007" t="s">
        <v>447</v>
      </c>
      <c r="E982" s="1220"/>
      <c r="F982" s="1220"/>
      <c r="G982" s="1220"/>
      <c r="H982" s="1220"/>
      <c r="I982" s="1221"/>
      <c r="J982" s="914"/>
      <c r="K982" s="1287"/>
      <c r="L982" s="908"/>
      <c r="M982" s="914"/>
      <c r="N982" s="1287"/>
      <c r="O982" s="908"/>
    </row>
    <row r="983" spans="4:27" ht="18.5" customHeight="1">
      <c r="D983" s="1007" t="s">
        <v>448</v>
      </c>
      <c r="E983" s="1220"/>
      <c r="F983" s="1220"/>
      <c r="G983" s="1220"/>
      <c r="H983" s="1220"/>
      <c r="I983" s="1221"/>
      <c r="J983" s="914"/>
      <c r="K983" s="1287"/>
      <c r="L983" s="908"/>
      <c r="M983" s="914"/>
      <c r="N983" s="1287"/>
      <c r="O983" s="908"/>
    </row>
    <row r="984" spans="4:27" ht="18.5" customHeight="1">
      <c r="D984" s="1007" t="s">
        <v>449</v>
      </c>
      <c r="E984" s="1220"/>
      <c r="F984" s="1220"/>
      <c r="G984" s="1220"/>
      <c r="H984" s="1220"/>
      <c r="I984" s="1221"/>
      <c r="J984" s="914"/>
      <c r="K984" s="1287"/>
      <c r="L984" s="908"/>
      <c r="M984" s="914"/>
      <c r="N984" s="1287"/>
      <c r="O984" s="908"/>
    </row>
    <row r="985" spans="4:27" ht="18.5" customHeight="1">
      <c r="D985" s="1007" t="s">
        <v>871</v>
      </c>
      <c r="E985" s="1220"/>
      <c r="F985" s="1220"/>
      <c r="G985" s="1220"/>
      <c r="H985" s="1220"/>
      <c r="I985" s="1221"/>
      <c r="J985" s="914"/>
      <c r="K985" s="1287"/>
      <c r="L985" s="908"/>
      <c r="M985" s="914"/>
      <c r="N985" s="1287"/>
      <c r="O985" s="908"/>
    </row>
    <row r="986" spans="4:27" ht="18.5" customHeight="1">
      <c r="D986" s="1007" t="s">
        <v>872</v>
      </c>
      <c r="E986" s="1220"/>
      <c r="F986" s="1220"/>
      <c r="G986" s="1220"/>
      <c r="H986" s="1220"/>
      <c r="I986" s="1221"/>
      <c r="J986" s="914"/>
      <c r="K986" s="1287"/>
      <c r="L986" s="908"/>
      <c r="M986" s="914"/>
      <c r="N986" s="1287"/>
      <c r="O986" s="908"/>
    </row>
    <row r="987" spans="4:27" ht="18.5" customHeight="1">
      <c r="D987" s="1007" t="s">
        <v>873</v>
      </c>
      <c r="E987" s="1220"/>
      <c r="F987" s="1220"/>
      <c r="G987" s="1220"/>
      <c r="H987" s="1220"/>
      <c r="I987" s="1221"/>
      <c r="J987" s="914"/>
      <c r="K987" s="1287"/>
      <c r="L987" s="908"/>
      <c r="M987" s="914"/>
      <c r="N987" s="1287"/>
      <c r="O987" s="908"/>
    </row>
    <row r="988" spans="4:27" ht="18.5" customHeight="1">
      <c r="D988" s="1007" t="s">
        <v>874</v>
      </c>
      <c r="E988" s="1220"/>
      <c r="F988" s="1220"/>
      <c r="G988" s="1220"/>
      <c r="H988" s="1220"/>
      <c r="I988" s="1221"/>
      <c r="J988" s="914"/>
      <c r="K988" s="1287"/>
      <c r="L988" s="908"/>
      <c r="M988" s="914"/>
      <c r="N988" s="1287"/>
      <c r="O988" s="908"/>
    </row>
    <row r="989" spans="4:27" ht="18.5" customHeight="1">
      <c r="D989" s="1007" t="s">
        <v>875</v>
      </c>
      <c r="E989" s="1220"/>
      <c r="F989" s="1220"/>
      <c r="G989" s="1220"/>
      <c r="H989" s="1220"/>
      <c r="I989" s="1221"/>
      <c r="J989" s="914"/>
      <c r="K989" s="1287"/>
      <c r="L989" s="908"/>
      <c r="M989" s="914"/>
      <c r="N989" s="1287"/>
      <c r="O989" s="908"/>
    </row>
    <row r="990" spans="4:27" ht="18.5" customHeight="1">
      <c r="D990" s="1007" t="s">
        <v>876</v>
      </c>
      <c r="E990" s="1220"/>
      <c r="F990" s="1220"/>
      <c r="G990" s="1220"/>
      <c r="H990" s="1220"/>
      <c r="I990" s="1221"/>
      <c r="J990" s="914"/>
      <c r="K990" s="1287"/>
      <c r="L990" s="908"/>
      <c r="M990" s="914"/>
      <c r="N990" s="1287"/>
      <c r="O990" s="908"/>
      <c r="AA990" s="608">
        <f>COUNTIF(J977:L991,"2未実施")</f>
        <v>0</v>
      </c>
    </row>
    <row r="991" spans="4:27" ht="18.5" customHeight="1">
      <c r="D991" s="1007" t="s">
        <v>450</v>
      </c>
      <c r="E991" s="1220"/>
      <c r="F991" s="1220"/>
      <c r="G991" s="1220"/>
      <c r="H991" s="1220"/>
      <c r="I991" s="1221"/>
      <c r="J991" s="914"/>
      <c r="K991" s="1287"/>
      <c r="L991" s="908"/>
      <c r="M991" s="914"/>
      <c r="N991" s="1287"/>
      <c r="O991" s="908"/>
      <c r="AA991" s="608">
        <f>COUNTIF(M977:O991,"2記録なし")</f>
        <v>0</v>
      </c>
    </row>
    <row r="992" spans="4:27" ht="16.5" customHeight="1">
      <c r="E992" s="88" t="s">
        <v>452</v>
      </c>
    </row>
    <row r="993" spans="3:24" ht="16.5" customHeight="1">
      <c r="E993" s="88" t="s">
        <v>710</v>
      </c>
    </row>
    <row r="994" spans="3:24" ht="16.5" customHeight="1">
      <c r="E994" s="88" t="s">
        <v>711</v>
      </c>
    </row>
    <row r="995" spans="3:24" ht="16.5" customHeight="1">
      <c r="E995" s="88" t="s">
        <v>1669</v>
      </c>
    </row>
    <row r="996" spans="3:24" ht="16.5" customHeight="1">
      <c r="E996" s="88" t="s">
        <v>1668</v>
      </c>
    </row>
    <row r="997" spans="3:24" ht="16.5" customHeight="1">
      <c r="E997" s="88" t="s">
        <v>712</v>
      </c>
    </row>
    <row r="998" spans="3:24" ht="16.5" customHeight="1">
      <c r="E998" s="88" t="s">
        <v>971</v>
      </c>
    </row>
    <row r="999" spans="3:24" ht="16.5" customHeight="1">
      <c r="E999" s="88" t="s">
        <v>713</v>
      </c>
    </row>
    <row r="1000" spans="3:24" ht="9.5" customHeight="1"/>
    <row r="1001" spans="3:24" ht="16.5" customHeight="1">
      <c r="C1001" s="89" t="s">
        <v>814</v>
      </c>
    </row>
    <row r="1002" spans="3:24" ht="19" customHeight="1">
      <c r="D1002" s="599" t="s">
        <v>453</v>
      </c>
      <c r="E1002" s="609"/>
      <c r="F1002" s="609"/>
      <c r="G1002" s="610"/>
      <c r="H1002" s="886"/>
      <c r="I1002" s="887"/>
      <c r="J1002" s="887"/>
      <c r="K1002" s="888"/>
    </row>
    <row r="1003" spans="3:24" ht="9.5" customHeight="1"/>
    <row r="1004" spans="3:24" ht="16.5" customHeight="1">
      <c r="C1004" s="89" t="s">
        <v>1604</v>
      </c>
    </row>
    <row r="1005" spans="3:24" ht="40" customHeight="1">
      <c r="D1005" s="801" t="s">
        <v>454</v>
      </c>
      <c r="E1005" s="1221"/>
      <c r="F1005" s="1364" t="s">
        <v>1832</v>
      </c>
      <c r="G1005" s="1365"/>
      <c r="H1005" s="1365"/>
      <c r="I1005" s="1366"/>
      <c r="J1005" s="1399" t="s">
        <v>797</v>
      </c>
      <c r="K1005" s="1400"/>
      <c r="L1005" s="1400"/>
      <c r="M1005" s="1400"/>
      <c r="N1005" s="1400"/>
      <c r="O1005" s="1400"/>
      <c r="P1005" s="1400"/>
      <c r="Q1005" s="1400"/>
      <c r="R1005" s="1400"/>
      <c r="S1005" s="1400"/>
      <c r="T1005" s="1401"/>
    </row>
    <row r="1006" spans="3:24" ht="30" customHeight="1">
      <c r="D1006" s="645"/>
      <c r="E1006" s="605" t="s">
        <v>49</v>
      </c>
      <c r="F1006" s="1325"/>
      <c r="G1006" s="1306"/>
      <c r="H1006" s="1307"/>
      <c r="I1006" s="605" t="s">
        <v>49</v>
      </c>
      <c r="J1006" s="1409"/>
      <c r="K1006" s="1410"/>
      <c r="L1006" s="1410"/>
      <c r="M1006" s="1410"/>
      <c r="N1006" s="1410"/>
      <c r="O1006" s="1410"/>
      <c r="P1006" s="1410"/>
      <c r="Q1006" s="1410"/>
      <c r="R1006" s="1410"/>
      <c r="S1006" s="1410"/>
      <c r="T1006" s="1411"/>
    </row>
    <row r="1007" spans="3:24" ht="16.5" customHeight="1">
      <c r="E1007" s="88" t="s">
        <v>455</v>
      </c>
    </row>
    <row r="1008" spans="3:24" ht="19.5" customHeight="1">
      <c r="E1008" s="88" t="s">
        <v>438</v>
      </c>
      <c r="T1008" s="1193" t="s">
        <v>1389</v>
      </c>
      <c r="U1008" s="1194"/>
      <c r="V1008" s="1194"/>
      <c r="W1008" s="1194"/>
      <c r="X1008" s="1415"/>
    </row>
    <row r="1009" spans="3:24" ht="11" customHeight="1"/>
    <row r="1010" spans="3:24" ht="17.5" customHeight="1">
      <c r="P1010" s="875" t="s">
        <v>654</v>
      </c>
      <c r="Q1010" s="875"/>
      <c r="R1010" s="875"/>
      <c r="S1010" s="904">
        <f>$Q$10</f>
        <v>0</v>
      </c>
      <c r="T1010" s="905"/>
      <c r="U1010" s="905"/>
      <c r="V1010" s="905"/>
      <c r="W1010" s="905"/>
      <c r="X1010" s="906"/>
    </row>
    <row r="1011" spans="3:24" ht="16.5" customHeight="1">
      <c r="C1011" s="89" t="s">
        <v>815</v>
      </c>
    </row>
    <row r="1012" spans="3:24" ht="16.5" customHeight="1">
      <c r="D1012" s="881" t="s">
        <v>456</v>
      </c>
      <c r="E1012" s="881"/>
      <c r="F1012" s="881"/>
      <c r="G1012" s="881"/>
      <c r="H1012" s="1232" t="s">
        <v>460</v>
      </c>
      <c r="I1012" s="1283"/>
      <c r="J1012" s="1283"/>
      <c r="K1012" s="1284"/>
      <c r="L1012" s="881" t="s">
        <v>461</v>
      </c>
      <c r="M1012" s="881"/>
      <c r="N1012" s="881"/>
      <c r="O1012" s="881"/>
      <c r="P1012" s="881"/>
      <c r="Q1012" s="881"/>
      <c r="R1012" s="881"/>
    </row>
    <row r="1013" spans="3:24" ht="19" customHeight="1">
      <c r="D1013" s="881" t="s">
        <v>457</v>
      </c>
      <c r="E1013" s="881"/>
      <c r="F1013" s="881"/>
      <c r="G1013" s="881"/>
      <c r="H1013" s="1412"/>
      <c r="I1013" s="1413"/>
      <c r="J1013" s="1413"/>
      <c r="K1013" s="1414"/>
      <c r="L1013" s="1302"/>
      <c r="M1013" s="1302"/>
      <c r="N1013" s="1302"/>
      <c r="O1013" s="1302"/>
      <c r="P1013" s="1302"/>
      <c r="Q1013" s="1302"/>
      <c r="R1013" s="1302"/>
    </row>
    <row r="1014" spans="3:24" ht="19" customHeight="1">
      <c r="D1014" s="881" t="s">
        <v>458</v>
      </c>
      <c r="E1014" s="881"/>
      <c r="F1014" s="881"/>
      <c r="G1014" s="1007"/>
      <c r="H1014" s="1418"/>
      <c r="I1014" s="1419"/>
      <c r="J1014" s="1419"/>
      <c r="K1014" s="1420"/>
      <c r="L1014" s="1421"/>
      <c r="M1014" s="1422"/>
      <c r="N1014" s="1422"/>
      <c r="O1014" s="1422"/>
      <c r="P1014" s="1422"/>
      <c r="Q1014" s="1422"/>
      <c r="R1014" s="1422"/>
    </row>
    <row r="1015" spans="3:24" ht="19" customHeight="1">
      <c r="D1015" s="881"/>
      <c r="E1015" s="881"/>
      <c r="F1015" s="881"/>
      <c r="G1015" s="1007"/>
      <c r="H1015" s="1406"/>
      <c r="I1015" s="1407"/>
      <c r="J1015" s="1407"/>
      <c r="K1015" s="1408"/>
      <c r="L1015" s="1416"/>
      <c r="M1015" s="1417"/>
      <c r="N1015" s="1417"/>
      <c r="O1015" s="1417"/>
      <c r="P1015" s="1417"/>
      <c r="Q1015" s="1417"/>
      <c r="R1015" s="1417"/>
    </row>
    <row r="1016" spans="3:24" ht="19" customHeight="1">
      <c r="D1016" s="881"/>
      <c r="E1016" s="881"/>
      <c r="F1016" s="881"/>
      <c r="G1016" s="1007"/>
      <c r="H1016" s="1406"/>
      <c r="I1016" s="1407"/>
      <c r="J1016" s="1407"/>
      <c r="K1016" s="1408"/>
      <c r="L1016" s="1416"/>
      <c r="M1016" s="1417"/>
      <c r="N1016" s="1417"/>
      <c r="O1016" s="1417"/>
      <c r="P1016" s="1417"/>
      <c r="Q1016" s="1417"/>
      <c r="R1016" s="1417"/>
    </row>
    <row r="1017" spans="3:24" ht="19" customHeight="1">
      <c r="D1017" s="881"/>
      <c r="E1017" s="881"/>
      <c r="F1017" s="881"/>
      <c r="G1017" s="1007"/>
      <c r="H1017" s="1406"/>
      <c r="I1017" s="1407"/>
      <c r="J1017" s="1407"/>
      <c r="K1017" s="1408"/>
      <c r="L1017" s="1416"/>
      <c r="M1017" s="1417"/>
      <c r="N1017" s="1417"/>
      <c r="O1017" s="1417"/>
      <c r="P1017" s="1417"/>
      <c r="Q1017" s="1417"/>
      <c r="R1017" s="1417"/>
    </row>
    <row r="1018" spans="3:24" ht="19" customHeight="1">
      <c r="D1018" s="881"/>
      <c r="E1018" s="881"/>
      <c r="F1018" s="881"/>
      <c r="G1018" s="1007"/>
      <c r="H1018" s="1406"/>
      <c r="I1018" s="1407"/>
      <c r="J1018" s="1407"/>
      <c r="K1018" s="1408"/>
      <c r="L1018" s="1416"/>
      <c r="M1018" s="1417"/>
      <c r="N1018" s="1417"/>
      <c r="O1018" s="1417"/>
      <c r="P1018" s="1417"/>
      <c r="Q1018" s="1417"/>
      <c r="R1018" s="1417"/>
    </row>
    <row r="1019" spans="3:24" ht="19" customHeight="1">
      <c r="D1019" s="881"/>
      <c r="E1019" s="881"/>
      <c r="F1019" s="881"/>
      <c r="G1019" s="1007"/>
      <c r="H1019" s="1406"/>
      <c r="I1019" s="1407"/>
      <c r="J1019" s="1407"/>
      <c r="K1019" s="1408"/>
      <c r="L1019" s="1416"/>
      <c r="M1019" s="1417"/>
      <c r="N1019" s="1417"/>
      <c r="O1019" s="1417"/>
      <c r="P1019" s="1417"/>
      <c r="Q1019" s="1417"/>
      <c r="R1019" s="1417"/>
    </row>
    <row r="1020" spans="3:24" ht="19" customHeight="1">
      <c r="D1020" s="881"/>
      <c r="E1020" s="881"/>
      <c r="F1020" s="881"/>
      <c r="G1020" s="1007"/>
      <c r="H1020" s="1406"/>
      <c r="I1020" s="1407"/>
      <c r="J1020" s="1407"/>
      <c r="K1020" s="1408"/>
      <c r="L1020" s="1416"/>
      <c r="M1020" s="1417"/>
      <c r="N1020" s="1417"/>
      <c r="O1020" s="1417"/>
      <c r="P1020" s="1417"/>
      <c r="Q1020" s="1417"/>
      <c r="R1020" s="1417"/>
    </row>
    <row r="1021" spans="3:24" ht="19" customHeight="1">
      <c r="D1021" s="881"/>
      <c r="E1021" s="881"/>
      <c r="F1021" s="881"/>
      <c r="G1021" s="1007"/>
      <c r="H1021" s="1423"/>
      <c r="I1021" s="1424"/>
      <c r="J1021" s="1424"/>
      <c r="K1021" s="1425"/>
      <c r="L1021" s="1602"/>
      <c r="M1021" s="1603"/>
      <c r="N1021" s="1603"/>
      <c r="O1021" s="1603"/>
      <c r="P1021" s="1603"/>
      <c r="Q1021" s="1603"/>
      <c r="R1021" s="1603"/>
    </row>
    <row r="1022" spans="3:24" ht="19" customHeight="1">
      <c r="D1022" s="881" t="s">
        <v>459</v>
      </c>
      <c r="E1022" s="881"/>
      <c r="F1022" s="881"/>
      <c r="G1022" s="1007"/>
      <c r="H1022" s="1418"/>
      <c r="I1022" s="1419"/>
      <c r="J1022" s="1419"/>
      <c r="K1022" s="1420"/>
      <c r="L1022" s="1421"/>
      <c r="M1022" s="1422"/>
      <c r="N1022" s="1422"/>
      <c r="O1022" s="1422"/>
      <c r="P1022" s="1422"/>
      <c r="Q1022" s="1422"/>
      <c r="R1022" s="1422"/>
    </row>
    <row r="1023" spans="3:24" ht="19" customHeight="1">
      <c r="D1023" s="881"/>
      <c r="E1023" s="881"/>
      <c r="F1023" s="881"/>
      <c r="G1023" s="1007"/>
      <c r="H1023" s="1406"/>
      <c r="I1023" s="1407"/>
      <c r="J1023" s="1407"/>
      <c r="K1023" s="1408"/>
      <c r="L1023" s="1416"/>
      <c r="M1023" s="1417"/>
      <c r="N1023" s="1417"/>
      <c r="O1023" s="1417"/>
      <c r="P1023" s="1417"/>
      <c r="Q1023" s="1417"/>
      <c r="R1023" s="1417"/>
    </row>
    <row r="1024" spans="3:24" ht="19" customHeight="1">
      <c r="D1024" s="881"/>
      <c r="E1024" s="881"/>
      <c r="F1024" s="881"/>
      <c r="G1024" s="1007"/>
      <c r="H1024" s="1406"/>
      <c r="I1024" s="1407"/>
      <c r="J1024" s="1407"/>
      <c r="K1024" s="1408"/>
      <c r="L1024" s="1416"/>
      <c r="M1024" s="1417"/>
      <c r="N1024" s="1417"/>
      <c r="O1024" s="1417"/>
      <c r="P1024" s="1417"/>
      <c r="Q1024" s="1417"/>
      <c r="R1024" s="1417"/>
    </row>
    <row r="1025" spans="2:24" ht="19" customHeight="1">
      <c r="D1025" s="881"/>
      <c r="E1025" s="881"/>
      <c r="F1025" s="881"/>
      <c r="G1025" s="1007"/>
      <c r="H1025" s="1406"/>
      <c r="I1025" s="1407"/>
      <c r="J1025" s="1407"/>
      <c r="K1025" s="1408"/>
      <c r="L1025" s="1416"/>
      <c r="M1025" s="1417"/>
      <c r="N1025" s="1417"/>
      <c r="O1025" s="1417"/>
      <c r="P1025" s="1417"/>
      <c r="Q1025" s="1417"/>
      <c r="R1025" s="1417"/>
    </row>
    <row r="1026" spans="2:24" ht="19" customHeight="1">
      <c r="D1026" s="881"/>
      <c r="E1026" s="881"/>
      <c r="F1026" s="881"/>
      <c r="G1026" s="1007"/>
      <c r="H1026" s="1406"/>
      <c r="I1026" s="1407"/>
      <c r="J1026" s="1407"/>
      <c r="K1026" s="1408"/>
      <c r="L1026" s="1416"/>
      <c r="M1026" s="1417"/>
      <c r="N1026" s="1417"/>
      <c r="O1026" s="1417"/>
      <c r="P1026" s="1417"/>
      <c r="Q1026" s="1417"/>
      <c r="R1026" s="1417"/>
    </row>
    <row r="1027" spans="2:24" ht="19" customHeight="1">
      <c r="D1027" s="881"/>
      <c r="E1027" s="881"/>
      <c r="F1027" s="881"/>
      <c r="G1027" s="1007"/>
      <c r="H1027" s="1406"/>
      <c r="I1027" s="1407"/>
      <c r="J1027" s="1407"/>
      <c r="K1027" s="1408"/>
      <c r="L1027" s="1416"/>
      <c r="M1027" s="1417"/>
      <c r="N1027" s="1417"/>
      <c r="O1027" s="1417"/>
      <c r="P1027" s="1417"/>
      <c r="Q1027" s="1417"/>
      <c r="R1027" s="1417"/>
    </row>
    <row r="1028" spans="2:24" ht="19" customHeight="1">
      <c r="D1028" s="881"/>
      <c r="E1028" s="881"/>
      <c r="F1028" s="881"/>
      <c r="G1028" s="1007"/>
      <c r="H1028" s="1406"/>
      <c r="I1028" s="1407"/>
      <c r="J1028" s="1407"/>
      <c r="K1028" s="1408"/>
      <c r="L1028" s="1416"/>
      <c r="M1028" s="1417"/>
      <c r="N1028" s="1417"/>
      <c r="O1028" s="1417"/>
      <c r="P1028" s="1417"/>
      <c r="Q1028" s="1417"/>
      <c r="R1028" s="1417"/>
    </row>
    <row r="1029" spans="2:24" ht="19" customHeight="1">
      <c r="D1029" s="881"/>
      <c r="E1029" s="881"/>
      <c r="F1029" s="881"/>
      <c r="G1029" s="1007"/>
      <c r="H1029" s="1406"/>
      <c r="I1029" s="1407"/>
      <c r="J1029" s="1407"/>
      <c r="K1029" s="1408"/>
      <c r="L1029" s="1416"/>
      <c r="M1029" s="1417"/>
      <c r="N1029" s="1417"/>
      <c r="O1029" s="1417"/>
      <c r="P1029" s="1417"/>
      <c r="Q1029" s="1417"/>
      <c r="R1029" s="1417"/>
    </row>
    <row r="1030" spans="2:24" ht="19" customHeight="1">
      <c r="D1030" s="881"/>
      <c r="E1030" s="881"/>
      <c r="F1030" s="881"/>
      <c r="G1030" s="1007"/>
      <c r="H1030" s="1406"/>
      <c r="I1030" s="1407"/>
      <c r="J1030" s="1407"/>
      <c r="K1030" s="1408"/>
      <c r="L1030" s="1416"/>
      <c r="M1030" s="1417"/>
      <c r="N1030" s="1417"/>
      <c r="O1030" s="1417"/>
      <c r="P1030" s="1417"/>
      <c r="Q1030" s="1417"/>
      <c r="R1030" s="1417"/>
    </row>
    <row r="1031" spans="2:24" ht="19" customHeight="1">
      <c r="D1031" s="881"/>
      <c r="E1031" s="881"/>
      <c r="F1031" s="881"/>
      <c r="G1031" s="1007"/>
      <c r="H1031" s="1423"/>
      <c r="I1031" s="1424"/>
      <c r="J1031" s="1424"/>
      <c r="K1031" s="1425"/>
      <c r="L1031" s="1602"/>
      <c r="M1031" s="1603"/>
      <c r="N1031" s="1603"/>
      <c r="O1031" s="1603"/>
      <c r="P1031" s="1603"/>
      <c r="Q1031" s="1603"/>
      <c r="R1031" s="1603"/>
    </row>
    <row r="1032" spans="2:24" ht="16.5" customHeight="1">
      <c r="E1032" s="88" t="s">
        <v>1022</v>
      </c>
    </row>
    <row r="1033" spans="2:24" ht="16.5" customHeight="1">
      <c r="E1033" s="88" t="s">
        <v>1907</v>
      </c>
    </row>
    <row r="1034" spans="2:24" ht="9.5" customHeight="1"/>
    <row r="1035" spans="2:24" ht="11" customHeight="1"/>
    <row r="1036" spans="2:24" ht="17.5" customHeight="1">
      <c r="P1036" s="875" t="s">
        <v>654</v>
      </c>
      <c r="Q1036" s="875"/>
      <c r="R1036" s="875"/>
      <c r="S1036" s="904">
        <f>$Q$10</f>
        <v>0</v>
      </c>
      <c r="T1036" s="905"/>
      <c r="U1036" s="905"/>
      <c r="V1036" s="905"/>
      <c r="W1036" s="905"/>
      <c r="X1036" s="906"/>
    </row>
    <row r="1037" spans="2:24" ht="16.5" customHeight="1">
      <c r="B1037" s="362" t="s">
        <v>1132</v>
      </c>
    </row>
    <row r="1038" spans="2:24" ht="16.5" customHeight="1">
      <c r="B1038" s="648"/>
      <c r="D1038" s="608" t="s">
        <v>1497</v>
      </c>
      <c r="T1038" s="1402" t="s">
        <v>1389</v>
      </c>
      <c r="U1038" s="1403"/>
      <c r="V1038" s="1403"/>
      <c r="W1038" s="1403"/>
      <c r="X1038" s="1404"/>
    </row>
    <row r="1039" spans="2:24" ht="16.5" customHeight="1">
      <c r="C1039" s="89" t="s">
        <v>462</v>
      </c>
    </row>
    <row r="1040" spans="2:24" ht="16.5" customHeight="1">
      <c r="D1040" s="608" t="s">
        <v>1908</v>
      </c>
    </row>
    <row r="1041" spans="3:23" ht="16.5" customHeight="1">
      <c r="D1041" s="1070" t="s">
        <v>463</v>
      </c>
      <c r="E1041" s="881"/>
      <c r="F1041" s="881"/>
      <c r="G1041" s="926" t="s">
        <v>1909</v>
      </c>
      <c r="H1041" s="927"/>
      <c r="I1041" s="927"/>
      <c r="J1041" s="927"/>
      <c r="K1041" s="927"/>
      <c r="L1041" s="928"/>
      <c r="M1041" s="822" t="s">
        <v>1910</v>
      </c>
      <c r="N1041" s="822"/>
      <c r="O1041" s="822"/>
      <c r="P1041" s="822"/>
      <c r="Q1041" s="822"/>
      <c r="R1041" s="822"/>
    </row>
    <row r="1042" spans="3:23" ht="16.5" customHeight="1">
      <c r="D1042" s="881"/>
      <c r="E1042" s="881"/>
      <c r="F1042" s="881"/>
      <c r="G1042" s="857" t="s">
        <v>645</v>
      </c>
      <c r="H1042" s="857"/>
      <c r="I1042" s="857"/>
      <c r="J1042" s="915" t="s">
        <v>646</v>
      </c>
      <c r="K1042" s="916"/>
      <c r="L1042" s="917"/>
      <c r="M1042" s="857" t="s">
        <v>645</v>
      </c>
      <c r="N1042" s="857"/>
      <c r="O1042" s="857"/>
      <c r="P1042" s="857" t="s">
        <v>646</v>
      </c>
      <c r="Q1042" s="857"/>
      <c r="R1042" s="857"/>
    </row>
    <row r="1043" spans="3:23" ht="19" customHeight="1">
      <c r="D1043" s="932" t="s">
        <v>464</v>
      </c>
      <c r="E1043" s="1166"/>
      <c r="F1043" s="1166"/>
      <c r="G1043" s="653"/>
      <c r="H1043" s="740"/>
      <c r="I1043" s="741"/>
      <c r="J1043" s="653"/>
      <c r="K1043" s="740"/>
      <c r="L1043" s="741"/>
      <c r="M1043" s="653"/>
      <c r="N1043" s="740"/>
      <c r="O1043" s="741"/>
      <c r="P1043" s="653"/>
      <c r="Q1043" s="740"/>
      <c r="R1043" s="655"/>
    </row>
    <row r="1044" spans="3:23" ht="19" customHeight="1">
      <c r="D1044" s="1074" t="s">
        <v>465</v>
      </c>
      <c r="E1044" s="1169"/>
      <c r="F1044" s="1169"/>
      <c r="G1044" s="653"/>
      <c r="H1044" s="740"/>
      <c r="I1044" s="741"/>
      <c r="J1044" s="653"/>
      <c r="K1044" s="740"/>
      <c r="L1044" s="741"/>
      <c r="M1044" s="653"/>
      <c r="N1044" s="740"/>
      <c r="O1044" s="741"/>
      <c r="P1044" s="653"/>
      <c r="Q1044" s="740"/>
      <c r="R1044" s="655"/>
    </row>
    <row r="1045" spans="3:23" ht="19" customHeight="1">
      <c r="D1045" s="1074" t="s">
        <v>466</v>
      </c>
      <c r="E1045" s="1169"/>
      <c r="F1045" s="1169"/>
      <c r="G1045" s="653"/>
      <c r="H1045" s="740"/>
      <c r="I1045" s="741"/>
      <c r="J1045" s="653"/>
      <c r="K1045" s="740"/>
      <c r="L1045" s="741"/>
      <c r="M1045" s="653"/>
      <c r="N1045" s="740"/>
      <c r="O1045" s="741"/>
      <c r="P1045" s="653"/>
      <c r="Q1045" s="740"/>
      <c r="R1045" s="655"/>
    </row>
    <row r="1046" spans="3:23" ht="6.5" customHeight="1"/>
    <row r="1047" spans="3:23" ht="19" customHeight="1">
      <c r="C1047" s="608" t="s">
        <v>647</v>
      </c>
      <c r="E1047" s="1007" t="s">
        <v>1911</v>
      </c>
      <c r="F1047" s="1220"/>
      <c r="G1047" s="1220"/>
      <c r="H1047" s="1220"/>
      <c r="I1047" s="1221"/>
      <c r="J1047" s="823"/>
      <c r="K1047" s="824"/>
      <c r="L1047" s="824"/>
      <c r="M1047" s="824"/>
      <c r="N1047" s="824"/>
      <c r="O1047" s="824"/>
      <c r="P1047" s="825"/>
    </row>
    <row r="1048" spans="3:23" ht="13.5" customHeight="1">
      <c r="G1048" s="926" t="s">
        <v>1909</v>
      </c>
      <c r="H1048" s="927"/>
      <c r="I1048" s="927"/>
      <c r="J1048" s="927"/>
      <c r="K1048" s="927"/>
      <c r="L1048" s="928"/>
      <c r="M1048" s="822" t="s">
        <v>1910</v>
      </c>
      <c r="N1048" s="822"/>
      <c r="O1048" s="822"/>
      <c r="P1048" s="822"/>
      <c r="Q1048" s="822"/>
      <c r="R1048" s="822"/>
      <c r="S1048" s="1437" t="s">
        <v>883</v>
      </c>
      <c r="T1048" s="1438"/>
      <c r="U1048" s="1438"/>
      <c r="V1048" s="1438"/>
      <c r="W1048" s="1439"/>
    </row>
    <row r="1049" spans="3:23" ht="16.5" customHeight="1">
      <c r="G1049" s="857" t="s">
        <v>645</v>
      </c>
      <c r="H1049" s="857"/>
      <c r="I1049" s="857"/>
      <c r="J1049" s="915" t="s">
        <v>646</v>
      </c>
      <c r="K1049" s="916"/>
      <c r="L1049" s="917"/>
      <c r="M1049" s="857" t="s">
        <v>645</v>
      </c>
      <c r="N1049" s="857"/>
      <c r="O1049" s="857"/>
      <c r="P1049" s="857" t="s">
        <v>646</v>
      </c>
      <c r="Q1049" s="857"/>
      <c r="R1049" s="857"/>
      <c r="S1049" s="1440"/>
      <c r="T1049" s="1441"/>
      <c r="U1049" s="1441"/>
      <c r="V1049" s="1441"/>
      <c r="W1049" s="1442"/>
    </row>
    <row r="1050" spans="3:23" ht="16.5" customHeight="1">
      <c r="D1050" s="1431" t="s">
        <v>972</v>
      </c>
      <c r="E1050" s="1142"/>
      <c r="F1050" s="1169"/>
      <c r="G1050" s="1433"/>
      <c r="H1050" s="1426"/>
      <c r="I1050" s="1435"/>
      <c r="J1050" s="1433"/>
      <c r="K1050" s="1426"/>
      <c r="L1050" s="1435"/>
      <c r="M1050" s="1433"/>
      <c r="N1050" s="1426"/>
      <c r="O1050" s="1435"/>
      <c r="P1050" s="1433"/>
      <c r="Q1050" s="1426"/>
      <c r="R1050" s="1435"/>
      <c r="S1050" s="721" t="s">
        <v>468</v>
      </c>
      <c r="T1050" s="715"/>
      <c r="U1050" s="651"/>
      <c r="V1050" s="651"/>
      <c r="W1050" s="651"/>
    </row>
    <row r="1051" spans="3:23" ht="16.5" customHeight="1">
      <c r="D1051" s="1432"/>
      <c r="E1051" s="1142"/>
      <c r="F1051" s="1169"/>
      <c r="G1051" s="1434"/>
      <c r="H1051" s="1427"/>
      <c r="I1051" s="1436"/>
      <c r="J1051" s="1434"/>
      <c r="K1051" s="1427"/>
      <c r="L1051" s="1436"/>
      <c r="M1051" s="1434"/>
      <c r="N1051" s="1427"/>
      <c r="O1051" s="1436"/>
      <c r="P1051" s="1434"/>
      <c r="Q1051" s="1427"/>
      <c r="R1051" s="1436"/>
      <c r="S1051" s="721" t="s">
        <v>469</v>
      </c>
      <c r="T1051" s="715"/>
      <c r="U1051" s="651"/>
      <c r="V1051" s="651"/>
      <c r="W1051" s="651"/>
    </row>
    <row r="1052" spans="3:23" ht="19" customHeight="1">
      <c r="D1052" s="1074" t="s">
        <v>467</v>
      </c>
      <c r="E1052" s="1169"/>
      <c r="F1052" s="1169"/>
      <c r="G1052" s="656"/>
      <c r="H1052" s="742"/>
      <c r="I1052" s="743"/>
      <c r="J1052" s="656"/>
      <c r="K1052" s="742"/>
      <c r="L1052" s="743"/>
      <c r="M1052" s="656"/>
      <c r="N1052" s="742"/>
      <c r="O1052" s="743"/>
      <c r="P1052" s="656"/>
      <c r="Q1052" s="742"/>
      <c r="R1052" s="658"/>
    </row>
    <row r="1053" spans="3:23" ht="6.5" customHeight="1"/>
    <row r="1054" spans="3:23" ht="27.5" customHeight="1">
      <c r="D1054" s="744"/>
      <c r="E1054" s="1428" t="s">
        <v>1912</v>
      </c>
      <c r="F1054" s="1429"/>
      <c r="G1054" s="1429"/>
      <c r="H1054" s="1429"/>
      <c r="I1054" s="1430"/>
      <c r="J1054" s="823"/>
      <c r="K1054" s="824"/>
      <c r="L1054" s="824"/>
      <c r="M1054" s="824"/>
      <c r="N1054" s="824"/>
      <c r="O1054" s="824"/>
      <c r="P1054" s="825"/>
    </row>
    <row r="1055" spans="3:23" ht="15.5" customHeight="1">
      <c r="D1055" s="744"/>
      <c r="G1055" s="926" t="s">
        <v>1909</v>
      </c>
      <c r="H1055" s="927"/>
      <c r="I1055" s="927"/>
      <c r="J1055" s="927"/>
      <c r="K1055" s="927"/>
      <c r="L1055" s="928"/>
      <c r="M1055" s="822" t="s">
        <v>1910</v>
      </c>
      <c r="N1055" s="822"/>
      <c r="O1055" s="822"/>
      <c r="P1055" s="822"/>
      <c r="Q1055" s="822"/>
      <c r="R1055" s="822"/>
    </row>
    <row r="1056" spans="3:23" ht="15.5" customHeight="1">
      <c r="G1056" s="857" t="s">
        <v>645</v>
      </c>
      <c r="H1056" s="857"/>
      <c r="I1056" s="857"/>
      <c r="J1056" s="915" t="s">
        <v>646</v>
      </c>
      <c r="K1056" s="916"/>
      <c r="L1056" s="917"/>
      <c r="M1056" s="857" t="s">
        <v>645</v>
      </c>
      <c r="N1056" s="857"/>
      <c r="O1056" s="857"/>
      <c r="P1056" s="857" t="s">
        <v>646</v>
      </c>
      <c r="Q1056" s="857"/>
      <c r="R1056" s="857"/>
    </row>
    <row r="1057" spans="4:20" ht="19" customHeight="1">
      <c r="D1057" s="932" t="s">
        <v>470</v>
      </c>
      <c r="E1057" s="1166"/>
      <c r="F1057" s="1166"/>
      <c r="G1057" s="656"/>
      <c r="H1057" s="742"/>
      <c r="I1057" s="743"/>
      <c r="J1057" s="656"/>
      <c r="K1057" s="742"/>
      <c r="L1057" s="743"/>
      <c r="M1057" s="656"/>
      <c r="N1057" s="742"/>
      <c r="O1057" s="743"/>
      <c r="P1057" s="656"/>
      <c r="Q1057" s="742"/>
      <c r="R1057" s="658"/>
    </row>
    <row r="1058" spans="4:20" ht="19" customHeight="1">
      <c r="D1058" s="932" t="s">
        <v>471</v>
      </c>
      <c r="E1058" s="1166"/>
      <c r="F1058" s="1166"/>
      <c r="G1058" s="656"/>
      <c r="H1058" s="742"/>
      <c r="I1058" s="743"/>
      <c r="J1058" s="656"/>
      <c r="K1058" s="742"/>
      <c r="L1058" s="743"/>
      <c r="M1058" s="656"/>
      <c r="N1058" s="742"/>
      <c r="O1058" s="743"/>
      <c r="P1058" s="656"/>
      <c r="Q1058" s="742"/>
      <c r="R1058" s="658"/>
    </row>
    <row r="1059" spans="4:20" ht="6.5" customHeight="1"/>
    <row r="1060" spans="4:20" ht="31.5" customHeight="1">
      <c r="D1060" s="978" t="s">
        <v>1498</v>
      </c>
      <c r="E1060" s="1446"/>
      <c r="F1060" s="1446"/>
      <c r="G1060" s="1446"/>
      <c r="H1060" s="1446"/>
      <c r="I1060" s="1396"/>
      <c r="J1060" s="1293"/>
      <c r="K1060" s="1293"/>
      <c r="L1060" s="1293"/>
      <c r="M1060" s="1293"/>
      <c r="N1060" s="1293"/>
      <c r="O1060" s="1293"/>
      <c r="P1060" s="1293"/>
      <c r="Q1060" s="1293"/>
      <c r="R1060" s="1293"/>
      <c r="S1060" s="1293"/>
      <c r="T1060" s="1397"/>
    </row>
    <row r="1061" spans="4:20" ht="15.5" customHeight="1">
      <c r="D1061" s="88" t="s">
        <v>1913</v>
      </c>
    </row>
    <row r="1062" spans="4:20" ht="9.5" customHeight="1"/>
    <row r="1063" spans="4:20" ht="16.5" customHeight="1">
      <c r="D1063" s="608" t="s">
        <v>1914</v>
      </c>
    </row>
    <row r="1064" spans="4:20" ht="15" customHeight="1">
      <c r="D1064" s="1070" t="s">
        <v>463</v>
      </c>
      <c r="E1064" s="881"/>
      <c r="F1064" s="881"/>
      <c r="G1064" s="1086" t="s">
        <v>1562</v>
      </c>
      <c r="H1064" s="1447"/>
      <c r="I1064" s="1448"/>
      <c r="J1064" s="1452" t="s">
        <v>1910</v>
      </c>
      <c r="K1064" s="1453"/>
      <c r="L1064" s="1454"/>
      <c r="M1064" s="1437" t="s">
        <v>883</v>
      </c>
      <c r="N1064" s="1438"/>
      <c r="O1064" s="1438"/>
      <c r="P1064" s="1438"/>
      <c r="Q1064" s="1439"/>
    </row>
    <row r="1065" spans="4:20" ht="15" customHeight="1">
      <c r="D1065" s="881"/>
      <c r="E1065" s="881"/>
      <c r="F1065" s="881"/>
      <c r="G1065" s="1449"/>
      <c r="H1065" s="1450"/>
      <c r="I1065" s="1451"/>
      <c r="J1065" s="1455"/>
      <c r="K1065" s="1456"/>
      <c r="L1065" s="1457"/>
      <c r="M1065" s="1440"/>
      <c r="N1065" s="1441"/>
      <c r="O1065" s="1441"/>
      <c r="P1065" s="1441"/>
      <c r="Q1065" s="1442"/>
    </row>
    <row r="1066" spans="4:20" ht="16.5" customHeight="1">
      <c r="D1066" s="1364" t="s">
        <v>973</v>
      </c>
      <c r="E1066" s="1443"/>
      <c r="F1066" s="1443"/>
      <c r="G1066" s="1433"/>
      <c r="H1066" s="1426"/>
      <c r="I1066" s="1435"/>
      <c r="J1066" s="1433"/>
      <c r="K1066" s="1426"/>
      <c r="L1066" s="1435"/>
      <c r="M1066" s="721" t="s">
        <v>468</v>
      </c>
      <c r="N1066" s="715"/>
      <c r="O1066" s="651"/>
      <c r="P1066" s="651"/>
      <c r="Q1066" s="651"/>
    </row>
    <row r="1067" spans="4:20" ht="16.5" customHeight="1">
      <c r="D1067" s="1444"/>
      <c r="E1067" s="1445"/>
      <c r="F1067" s="1445"/>
      <c r="G1067" s="1434"/>
      <c r="H1067" s="1427"/>
      <c r="I1067" s="1436"/>
      <c r="J1067" s="1434"/>
      <c r="K1067" s="1427"/>
      <c r="L1067" s="1436"/>
      <c r="M1067" s="721" t="s">
        <v>469</v>
      </c>
      <c r="N1067" s="715"/>
      <c r="O1067" s="651"/>
      <c r="P1067" s="651"/>
      <c r="Q1067" s="651"/>
    </row>
    <row r="1068" spans="4:20" ht="16.5" customHeight="1">
      <c r="D1068" s="1364" t="s">
        <v>974</v>
      </c>
      <c r="E1068" s="1443"/>
      <c r="F1068" s="1443"/>
      <c r="G1068" s="1433"/>
      <c r="H1068" s="1426"/>
      <c r="I1068" s="1435"/>
      <c r="J1068" s="1433"/>
      <c r="K1068" s="1426"/>
      <c r="L1068" s="1435"/>
      <c r="M1068" s="721" t="s">
        <v>468</v>
      </c>
      <c r="N1068" s="715"/>
      <c r="O1068" s="651"/>
      <c r="P1068" s="651"/>
      <c r="Q1068" s="651"/>
    </row>
    <row r="1069" spans="4:20" ht="16.5" customHeight="1">
      <c r="D1069" s="1444"/>
      <c r="E1069" s="1445"/>
      <c r="F1069" s="1445"/>
      <c r="G1069" s="1434"/>
      <c r="H1069" s="1427"/>
      <c r="I1069" s="1436"/>
      <c r="J1069" s="1434"/>
      <c r="K1069" s="1427"/>
      <c r="L1069" s="1436"/>
      <c r="M1069" s="721" t="s">
        <v>469</v>
      </c>
      <c r="N1069" s="715"/>
      <c r="O1069" s="651"/>
      <c r="P1069" s="651"/>
      <c r="Q1069" s="651"/>
    </row>
    <row r="1070" spans="4:20" ht="29" customHeight="1">
      <c r="D1070" s="1074" t="s">
        <v>472</v>
      </c>
      <c r="E1070" s="1446"/>
      <c r="F1070" s="1446"/>
      <c r="G1070" s="653"/>
      <c r="H1070" s="740"/>
      <c r="I1070" s="741"/>
      <c r="J1070" s="653"/>
      <c r="K1070" s="740"/>
      <c r="L1070" s="654"/>
    </row>
    <row r="1071" spans="4:20" ht="30.5" customHeight="1">
      <c r="D1071" s="1464" t="s">
        <v>1499</v>
      </c>
      <c r="E1071" s="1445"/>
      <c r="F1071" s="1445"/>
      <c r="G1071" s="1445"/>
      <c r="H1071" s="1445"/>
      <c r="I1071" s="1396"/>
      <c r="J1071" s="1293"/>
      <c r="K1071" s="1293"/>
      <c r="L1071" s="1293"/>
      <c r="M1071" s="1293"/>
      <c r="N1071" s="1293"/>
      <c r="O1071" s="1293"/>
      <c r="P1071" s="1293"/>
      <c r="Q1071" s="1293"/>
      <c r="R1071" s="1293"/>
      <c r="S1071" s="1293"/>
      <c r="T1071" s="1397"/>
    </row>
    <row r="1072" spans="4:20" ht="15.5" customHeight="1">
      <c r="D1072" s="88" t="s">
        <v>1915</v>
      </c>
    </row>
    <row r="1073" spans="3:24" ht="15.5" customHeight="1">
      <c r="D1073" s="88" t="s">
        <v>714</v>
      </c>
    </row>
    <row r="1074" spans="3:24" ht="15.5" customHeight="1">
      <c r="D1074" s="88"/>
      <c r="E1074" s="88" t="s">
        <v>648</v>
      </c>
    </row>
    <row r="1075" spans="3:24" ht="15.5" customHeight="1">
      <c r="D1075" s="88"/>
      <c r="E1075" s="88" t="s">
        <v>1916</v>
      </c>
    </row>
    <row r="1076" spans="3:24" ht="15.5" customHeight="1">
      <c r="D1076" s="88" t="s">
        <v>715</v>
      </c>
    </row>
    <row r="1077" spans="3:24" ht="15.5" customHeight="1">
      <c r="E1077" s="88" t="s">
        <v>649</v>
      </c>
    </row>
    <row r="1078" spans="3:24" ht="22.5" customHeight="1">
      <c r="E1078" s="1193" t="s">
        <v>1276</v>
      </c>
      <c r="F1078" s="1194"/>
      <c r="G1078" s="1194"/>
      <c r="H1078" s="1194"/>
      <c r="I1078" s="1194"/>
      <c r="J1078" s="1194"/>
      <c r="K1078" s="1194"/>
      <c r="L1078" s="1194"/>
      <c r="M1078" s="1415"/>
      <c r="N1078" s="292" t="s">
        <v>1275</v>
      </c>
    </row>
    <row r="1079" spans="3:24" ht="5" customHeight="1">
      <c r="E1079" s="88"/>
    </row>
    <row r="1080" spans="3:24" ht="11" customHeight="1">
      <c r="E1080" s="88"/>
    </row>
    <row r="1081" spans="3:24" ht="17.5" customHeight="1">
      <c r="P1081" s="875" t="s">
        <v>654</v>
      </c>
      <c r="Q1081" s="875"/>
      <c r="R1081" s="875"/>
      <c r="S1081" s="904">
        <f>$Q$10</f>
        <v>0</v>
      </c>
      <c r="T1081" s="905"/>
      <c r="U1081" s="905"/>
      <c r="V1081" s="905"/>
      <c r="W1081" s="905"/>
      <c r="X1081" s="906"/>
    </row>
    <row r="1082" spans="3:24" ht="16.5" customHeight="1">
      <c r="C1082" s="89" t="s">
        <v>817</v>
      </c>
    </row>
    <row r="1083" spans="3:24" ht="16.5" customHeight="1">
      <c r="D1083" s="1070" t="s">
        <v>463</v>
      </c>
      <c r="E1083" s="881"/>
      <c r="F1083" s="881"/>
      <c r="G1083" s="926" t="s">
        <v>1909</v>
      </c>
      <c r="H1083" s="927"/>
      <c r="I1083" s="927"/>
      <c r="J1083" s="927"/>
      <c r="K1083" s="927"/>
      <c r="L1083" s="928"/>
      <c r="M1083" s="822" t="s">
        <v>1910</v>
      </c>
      <c r="N1083" s="822"/>
      <c r="O1083" s="822"/>
      <c r="P1083" s="822"/>
      <c r="Q1083" s="822"/>
      <c r="R1083" s="822"/>
    </row>
    <row r="1084" spans="3:24" ht="16" customHeight="1">
      <c r="D1084" s="881"/>
      <c r="E1084" s="881"/>
      <c r="F1084" s="881"/>
      <c r="G1084" s="857" t="s">
        <v>645</v>
      </c>
      <c r="H1084" s="857"/>
      <c r="I1084" s="857"/>
      <c r="J1084" s="915" t="s">
        <v>646</v>
      </c>
      <c r="K1084" s="916"/>
      <c r="L1084" s="917"/>
      <c r="M1084" s="857" t="s">
        <v>645</v>
      </c>
      <c r="N1084" s="857"/>
      <c r="O1084" s="857"/>
      <c r="P1084" s="857" t="s">
        <v>646</v>
      </c>
      <c r="Q1084" s="857"/>
      <c r="R1084" s="857"/>
    </row>
    <row r="1085" spans="3:24" ht="24.5" customHeight="1">
      <c r="D1085" s="1398" t="s">
        <v>473</v>
      </c>
      <c r="E1085" s="1458"/>
      <c r="F1085" s="1459"/>
      <c r="G1085" s="653"/>
      <c r="H1085" s="740"/>
      <c r="I1085" s="741"/>
      <c r="J1085" s="653"/>
      <c r="K1085" s="740"/>
      <c r="L1085" s="741"/>
      <c r="M1085" s="653"/>
      <c r="N1085" s="740"/>
      <c r="O1085" s="741"/>
      <c r="P1085" s="653"/>
      <c r="Q1085" s="740"/>
      <c r="R1085" s="655"/>
    </row>
    <row r="1086" spans="3:24" ht="30" customHeight="1">
      <c r="D1086" s="978" t="s">
        <v>474</v>
      </c>
      <c r="E1086" s="1446"/>
      <c r="F1086" s="1446"/>
      <c r="G1086" s="1445"/>
      <c r="H1086" s="1445"/>
      <c r="I1086" s="1396"/>
      <c r="J1086" s="1293"/>
      <c r="K1086" s="1293"/>
      <c r="L1086" s="1293"/>
      <c r="M1086" s="1293"/>
      <c r="N1086" s="1293"/>
      <c r="O1086" s="1293"/>
      <c r="P1086" s="1293"/>
      <c r="Q1086" s="1293"/>
      <c r="R1086" s="1293"/>
      <c r="S1086" s="1293"/>
      <c r="T1086" s="1397"/>
    </row>
    <row r="1087" spans="3:24" ht="16.5" customHeight="1">
      <c r="E1087" s="88" t="s">
        <v>475</v>
      </c>
    </row>
    <row r="1088" spans="3:24" ht="9.5" customHeight="1">
      <c r="E1088" s="88"/>
    </row>
    <row r="1089" spans="3:22" ht="16.5" customHeight="1">
      <c r="C1089" s="89" t="s">
        <v>818</v>
      </c>
    </row>
    <row r="1090" spans="3:22" ht="16.5" customHeight="1">
      <c r="D1090" s="1460" t="s">
        <v>463</v>
      </c>
      <c r="E1090" s="1461"/>
      <c r="F1090" s="926" t="s">
        <v>1909</v>
      </c>
      <c r="G1090" s="927"/>
      <c r="H1090" s="927"/>
      <c r="I1090" s="927"/>
      <c r="J1090" s="927"/>
      <c r="K1090" s="928"/>
      <c r="L1090" s="822" t="s">
        <v>1910</v>
      </c>
      <c r="M1090" s="822"/>
      <c r="N1090" s="822"/>
      <c r="O1090" s="822"/>
      <c r="P1090" s="822"/>
      <c r="Q1090" s="822"/>
      <c r="R1090" s="1437" t="s">
        <v>883</v>
      </c>
      <c r="S1090" s="1438"/>
      <c r="T1090" s="1438"/>
      <c r="U1090" s="1438"/>
      <c r="V1090" s="1439"/>
    </row>
    <row r="1091" spans="3:22" ht="16.5" customHeight="1">
      <c r="D1091" s="1462"/>
      <c r="E1091" s="1463"/>
      <c r="F1091" s="857" t="s">
        <v>645</v>
      </c>
      <c r="G1091" s="857"/>
      <c r="H1091" s="857"/>
      <c r="I1091" s="915" t="s">
        <v>646</v>
      </c>
      <c r="J1091" s="916"/>
      <c r="K1091" s="917"/>
      <c r="L1091" s="857" t="s">
        <v>645</v>
      </c>
      <c r="M1091" s="857"/>
      <c r="N1091" s="857"/>
      <c r="O1091" s="857" t="s">
        <v>646</v>
      </c>
      <c r="P1091" s="857"/>
      <c r="Q1091" s="857"/>
      <c r="R1091" s="1440"/>
      <c r="S1091" s="1441"/>
      <c r="T1091" s="1441"/>
      <c r="U1091" s="1441"/>
      <c r="V1091" s="1442"/>
    </row>
    <row r="1092" spans="3:22" ht="18.5" customHeight="1">
      <c r="D1092" s="1364" t="s">
        <v>642</v>
      </c>
      <c r="E1092" s="817"/>
      <c r="F1092" s="1433"/>
      <c r="G1092" s="1426"/>
      <c r="H1092" s="1435"/>
      <c r="I1092" s="1433"/>
      <c r="J1092" s="1426"/>
      <c r="K1092" s="1435"/>
      <c r="L1092" s="1433"/>
      <c r="M1092" s="1426"/>
      <c r="N1092" s="1435"/>
      <c r="O1092" s="1433"/>
      <c r="P1092" s="1426"/>
      <c r="Q1092" s="1435"/>
      <c r="R1092" s="721" t="s">
        <v>468</v>
      </c>
      <c r="S1092" s="715"/>
      <c r="T1092" s="651"/>
      <c r="U1092" s="651"/>
      <c r="V1092" s="651"/>
    </row>
    <row r="1093" spans="3:22" ht="18.5" customHeight="1">
      <c r="D1093" s="1091"/>
      <c r="E1093" s="820"/>
      <c r="F1093" s="1434"/>
      <c r="G1093" s="1427"/>
      <c r="H1093" s="1436"/>
      <c r="I1093" s="1434"/>
      <c r="J1093" s="1427"/>
      <c r="K1093" s="1436"/>
      <c r="L1093" s="1434"/>
      <c r="M1093" s="1427"/>
      <c r="N1093" s="1436"/>
      <c r="O1093" s="1434"/>
      <c r="P1093" s="1427"/>
      <c r="Q1093" s="1436"/>
      <c r="R1093" s="721" t="s">
        <v>469</v>
      </c>
      <c r="S1093" s="715"/>
      <c r="T1093" s="651"/>
      <c r="U1093" s="651"/>
      <c r="V1093" s="651"/>
    </row>
    <row r="1094" spans="3:22" ht="30" customHeight="1">
      <c r="D1094" s="1464" t="s">
        <v>476</v>
      </c>
      <c r="E1094" s="1445"/>
      <c r="F1094" s="1445"/>
      <c r="G1094" s="1445"/>
      <c r="H1094" s="1445"/>
      <c r="I1094" s="1291"/>
      <c r="J1094" s="1292"/>
      <c r="K1094" s="1292"/>
      <c r="L1094" s="1292"/>
      <c r="M1094" s="1292"/>
      <c r="N1094" s="1292"/>
      <c r="O1094" s="1292"/>
      <c r="P1094" s="1292"/>
      <c r="Q1094" s="1292"/>
      <c r="R1094" s="1292"/>
      <c r="S1094" s="1292"/>
      <c r="T1094" s="1472"/>
    </row>
    <row r="1095" spans="3:22" ht="16.5" customHeight="1">
      <c r="E1095" s="88" t="s">
        <v>1913</v>
      </c>
    </row>
    <row r="1096" spans="3:22" ht="16.5" customHeight="1">
      <c r="E1096" s="88" t="s">
        <v>716</v>
      </c>
    </row>
    <row r="1097" spans="3:22" ht="16.5" customHeight="1">
      <c r="E1097" s="88" t="s">
        <v>1660</v>
      </c>
    </row>
    <row r="1098" spans="3:22" ht="16.5" customHeight="1">
      <c r="E1098" s="88" t="s">
        <v>1917</v>
      </c>
    </row>
    <row r="1099" spans="3:22" ht="9.5" customHeight="1">
      <c r="F1099" s="88"/>
    </row>
    <row r="1100" spans="3:22" ht="16.5" customHeight="1">
      <c r="C1100" s="89" t="s">
        <v>816</v>
      </c>
    </row>
    <row r="1101" spans="3:22" ht="19" customHeight="1">
      <c r="D1101" s="1007" t="s">
        <v>565</v>
      </c>
      <c r="E1101" s="1220"/>
      <c r="F1101" s="1220"/>
      <c r="G1101" s="1220"/>
      <c r="H1101" s="1221"/>
      <c r="I1101" s="982"/>
      <c r="J1101" s="983"/>
      <c r="K1101" s="983"/>
      <c r="L1101" s="983"/>
      <c r="M1101" s="983"/>
      <c r="N1101" s="983"/>
      <c r="O1101" s="983"/>
      <c r="P1101" s="1479"/>
    </row>
    <row r="1102" spans="3:22" ht="19" customHeight="1">
      <c r="E1102" s="1465" t="s">
        <v>975</v>
      </c>
      <c r="F1102" s="1466"/>
      <c r="G1102" s="1466"/>
      <c r="H1102" s="1466"/>
      <c r="I1102" s="1466"/>
      <c r="J1102" s="1467"/>
      <c r="K1102" s="1473" t="s">
        <v>1918</v>
      </c>
      <c r="L1102" s="1474"/>
      <c r="M1102" s="1474"/>
      <c r="N1102" s="1474"/>
      <c r="O1102" s="1474"/>
      <c r="P1102" s="1475"/>
      <c r="Q1102" s="648" t="s">
        <v>677</v>
      </c>
      <c r="R1102" s="1068" t="s">
        <v>941</v>
      </c>
      <c r="S1102" s="1069"/>
    </row>
    <row r="1103" spans="3:22" ht="19" customHeight="1">
      <c r="E1103" s="1465" t="s">
        <v>976</v>
      </c>
      <c r="F1103" s="1466"/>
      <c r="G1103" s="1466"/>
      <c r="H1103" s="1466"/>
      <c r="I1103" s="1466"/>
      <c r="J1103" s="1467"/>
      <c r="K1103" s="1476" t="s">
        <v>1845</v>
      </c>
      <c r="L1103" s="1477"/>
      <c r="M1103" s="1477"/>
      <c r="N1103" s="1477"/>
      <c r="O1103" s="1477"/>
      <c r="P1103" s="1478"/>
      <c r="Q1103" s="648" t="s">
        <v>677</v>
      </c>
      <c r="R1103" s="1068" t="s">
        <v>940</v>
      </c>
      <c r="S1103" s="1069"/>
    </row>
    <row r="1104" spans="3:22" ht="10" customHeight="1">
      <c r="E1104" s="606"/>
      <c r="F1104" s="606"/>
      <c r="G1104" s="606"/>
      <c r="H1104" s="606"/>
      <c r="I1104" s="606"/>
    </row>
    <row r="1105" spans="3:24" ht="16.5" customHeight="1">
      <c r="C1105" s="89" t="s">
        <v>1563</v>
      </c>
    </row>
    <row r="1106" spans="3:24" ht="19" customHeight="1">
      <c r="D1106" s="1007" t="s">
        <v>565</v>
      </c>
      <c r="E1106" s="1220"/>
      <c r="F1106" s="1220"/>
      <c r="G1106" s="1220"/>
      <c r="H1106" s="1221"/>
      <c r="I1106" s="982"/>
      <c r="J1106" s="983"/>
      <c r="K1106" s="983"/>
      <c r="L1106" s="983"/>
      <c r="M1106" s="983"/>
      <c r="N1106" s="983"/>
      <c r="O1106" s="983"/>
      <c r="P1106" s="1479"/>
    </row>
    <row r="1107" spans="3:24" ht="19" customHeight="1">
      <c r="E1107" s="1465" t="s">
        <v>977</v>
      </c>
      <c r="F1107" s="1466"/>
      <c r="G1107" s="1466"/>
      <c r="H1107" s="1466"/>
      <c r="I1107" s="1466"/>
      <c r="J1107" s="1467"/>
      <c r="K1107" s="1476" t="s">
        <v>1846</v>
      </c>
      <c r="L1107" s="1477"/>
      <c r="M1107" s="1477"/>
      <c r="N1107" s="1477"/>
      <c r="O1107" s="1477"/>
      <c r="P1107" s="1478"/>
      <c r="Q1107" s="648" t="s">
        <v>677</v>
      </c>
      <c r="R1107" s="1068" t="s">
        <v>679</v>
      </c>
      <c r="S1107" s="1069"/>
    </row>
    <row r="1108" spans="3:24" ht="16.5" customHeight="1">
      <c r="E1108" s="88" t="s">
        <v>681</v>
      </c>
    </row>
    <row r="1109" spans="3:24" ht="10" customHeight="1">
      <c r="E1109" s="606"/>
      <c r="F1109" s="606"/>
      <c r="G1109" s="606"/>
      <c r="H1109" s="606"/>
      <c r="I1109" s="606"/>
    </row>
    <row r="1110" spans="3:24" ht="16.5" customHeight="1">
      <c r="C1110" s="89" t="s">
        <v>819</v>
      </c>
    </row>
    <row r="1111" spans="3:24" ht="18" customHeight="1">
      <c r="D1111" s="1007" t="s">
        <v>565</v>
      </c>
      <c r="E1111" s="1220"/>
      <c r="F1111" s="1220"/>
      <c r="G1111" s="1220"/>
      <c r="H1111" s="1221"/>
      <c r="I1111" s="982"/>
      <c r="J1111" s="983"/>
      <c r="K1111" s="983"/>
      <c r="L1111" s="983"/>
      <c r="M1111" s="983"/>
      <c r="N1111" s="983"/>
      <c r="O1111" s="983"/>
      <c r="P1111" s="1479"/>
    </row>
    <row r="1112" spans="3:24" ht="18" customHeight="1">
      <c r="E1112" s="1465" t="s">
        <v>978</v>
      </c>
      <c r="F1112" s="1466"/>
      <c r="G1112" s="1466"/>
      <c r="H1112" s="1466"/>
      <c r="I1112" s="1466"/>
      <c r="J1112" s="1467"/>
      <c r="K1112" s="1476" t="s">
        <v>1847</v>
      </c>
      <c r="L1112" s="1477"/>
      <c r="M1112" s="1477"/>
      <c r="N1112" s="1477"/>
      <c r="O1112" s="1477"/>
      <c r="P1112" s="1478"/>
      <c r="Q1112" s="648" t="s">
        <v>677</v>
      </c>
      <c r="R1112" s="1068" t="s">
        <v>680</v>
      </c>
      <c r="S1112" s="1069"/>
    </row>
    <row r="1113" spans="3:24" ht="16.5" customHeight="1">
      <c r="E1113" s="88" t="s">
        <v>483</v>
      </c>
    </row>
    <row r="1114" spans="3:24" ht="16.5" customHeight="1">
      <c r="E1114" s="88" t="s">
        <v>717</v>
      </c>
    </row>
    <row r="1115" spans="3:24" ht="16.5" customHeight="1">
      <c r="E1115" s="88" t="s">
        <v>484</v>
      </c>
    </row>
    <row r="1116" spans="3:24" ht="11" customHeight="1">
      <c r="E1116" s="88"/>
    </row>
    <row r="1117" spans="3:24" ht="17.5" customHeight="1">
      <c r="P1117" s="875" t="s">
        <v>654</v>
      </c>
      <c r="Q1117" s="875"/>
      <c r="R1117" s="875"/>
      <c r="S1117" s="904">
        <f>$Q$10</f>
        <v>0</v>
      </c>
      <c r="T1117" s="905"/>
      <c r="U1117" s="905"/>
      <c r="V1117" s="905"/>
      <c r="W1117" s="905"/>
      <c r="X1117" s="906"/>
    </row>
    <row r="1118" spans="3:24" ht="16.5" customHeight="1">
      <c r="C1118" s="89" t="s">
        <v>824</v>
      </c>
    </row>
    <row r="1119" spans="3:24" ht="16.5" customHeight="1">
      <c r="D1119" s="608" t="s">
        <v>485</v>
      </c>
    </row>
    <row r="1120" spans="3:24" ht="18.5" customHeight="1">
      <c r="D1120" s="1007" t="s">
        <v>565</v>
      </c>
      <c r="E1120" s="1220"/>
      <c r="F1120" s="1220"/>
      <c r="G1120" s="1220"/>
      <c r="H1120" s="1221"/>
      <c r="I1120" s="1469"/>
      <c r="J1120" s="1470"/>
      <c r="K1120" s="1470"/>
      <c r="L1120" s="1470"/>
      <c r="M1120" s="1470"/>
      <c r="N1120" s="1470"/>
      <c r="O1120" s="1470"/>
      <c r="P1120" s="1470"/>
      <c r="Q1120" s="1470"/>
      <c r="R1120" s="1470"/>
      <c r="S1120" s="1470"/>
      <c r="T1120" s="1470"/>
      <c r="U1120" s="1471"/>
    </row>
    <row r="1121" spans="4:24" ht="18.5" customHeight="1">
      <c r="E1121" s="932" t="s">
        <v>979</v>
      </c>
      <c r="F1121" s="1218"/>
      <c r="G1121" s="1218"/>
      <c r="H1121" s="1218"/>
      <c r="I1121" s="1218"/>
      <c r="J1121" s="1218"/>
      <c r="K1121" s="1218"/>
      <c r="L1121" s="1231"/>
      <c r="M1121" s="676"/>
      <c r="N1121" s="608" t="s">
        <v>486</v>
      </c>
      <c r="P1121" s="676"/>
      <c r="Q1121" s="608" t="s">
        <v>566</v>
      </c>
      <c r="S1121" s="402"/>
    </row>
    <row r="1122" spans="4:24" ht="18.5" customHeight="1">
      <c r="E1122" s="932" t="s">
        <v>884</v>
      </c>
      <c r="F1122" s="1218"/>
      <c r="G1122" s="1218"/>
      <c r="H1122" s="1218"/>
      <c r="I1122" s="1218"/>
      <c r="J1122" s="1218"/>
      <c r="K1122" s="1218"/>
      <c r="L1122" s="1231"/>
      <c r="M1122" s="651"/>
      <c r="N1122" s="605" t="s">
        <v>22</v>
      </c>
      <c r="O1122" s="651"/>
      <c r="P1122" s="635" t="s">
        <v>487</v>
      </c>
      <c r="Q1122" s="605"/>
      <c r="R1122" s="651"/>
      <c r="S1122" s="605" t="s">
        <v>22</v>
      </c>
      <c r="T1122" s="651"/>
      <c r="U1122" s="605" t="s">
        <v>567</v>
      </c>
      <c r="V1122" s="601"/>
    </row>
    <row r="1123" spans="4:24" ht="6" customHeight="1"/>
    <row r="1124" spans="4:24" ht="16.5" customHeight="1">
      <c r="D1124" s="608" t="s">
        <v>820</v>
      </c>
    </row>
    <row r="1125" spans="4:24" ht="18.5" customHeight="1">
      <c r="D1125" s="1007" t="s">
        <v>565</v>
      </c>
      <c r="E1125" s="1220"/>
      <c r="F1125" s="1220"/>
      <c r="G1125" s="1220"/>
      <c r="H1125" s="1220"/>
      <c r="I1125" s="1169"/>
      <c r="J1125" s="1174"/>
      <c r="K1125" s="956"/>
      <c r="L1125" s="1235"/>
      <c r="M1125" s="1235"/>
      <c r="N1125" s="1235"/>
      <c r="O1125" s="1235"/>
      <c r="P1125" s="1235"/>
      <c r="Q1125" s="1235"/>
      <c r="R1125" s="1235"/>
      <c r="S1125" s="959"/>
    </row>
    <row r="1126" spans="4:24" ht="18.5" customHeight="1">
      <c r="E1126" s="1465" t="s">
        <v>1431</v>
      </c>
      <c r="F1126" s="1466"/>
      <c r="G1126" s="1466"/>
      <c r="H1126" s="1466"/>
      <c r="I1126" s="1466"/>
      <c r="J1126" s="1466"/>
      <c r="K1126" s="1467"/>
      <c r="L1126" s="745" t="s">
        <v>1919</v>
      </c>
      <c r="M1126" s="746"/>
      <c r="N1126" s="746"/>
      <c r="O1126" s="746"/>
      <c r="P1126" s="746"/>
      <c r="Q1126" s="746"/>
      <c r="R1126" s="746"/>
      <c r="S1126" s="747"/>
      <c r="T1126" s="648" t="s">
        <v>677</v>
      </c>
      <c r="U1126" s="1068" t="s">
        <v>1691</v>
      </c>
      <c r="V1126" s="1468"/>
      <c r="W1126" s="1069"/>
    </row>
    <row r="1127" spans="4:24" ht="6" customHeight="1"/>
    <row r="1128" spans="4:24" ht="16.5" customHeight="1">
      <c r="D1128" s="608" t="s">
        <v>488</v>
      </c>
    </row>
    <row r="1129" spans="4:24" ht="16.5" customHeight="1">
      <c r="E1129" s="608" t="s">
        <v>1849</v>
      </c>
      <c r="R1129" s="1193" t="s">
        <v>1390</v>
      </c>
      <c r="S1129" s="1194"/>
      <c r="T1129" s="1194"/>
      <c r="U1129" s="1194"/>
      <c r="V1129" s="1194"/>
      <c r="W1129" s="1194"/>
      <c r="X1129" s="1415"/>
    </row>
    <row r="1130" spans="4:24" ht="19" customHeight="1">
      <c r="D1130" s="881" t="s">
        <v>490</v>
      </c>
      <c r="E1130" s="881"/>
      <c r="F1130" s="881"/>
      <c r="G1130" s="881"/>
      <c r="H1130" s="796"/>
      <c r="I1130" s="797"/>
      <c r="K1130" s="881" t="s">
        <v>492</v>
      </c>
      <c r="L1130" s="881"/>
      <c r="M1130" s="881"/>
      <c r="N1130" s="881"/>
      <c r="O1130" s="796"/>
      <c r="P1130" s="797"/>
    </row>
    <row r="1131" spans="4:24" ht="19" customHeight="1">
      <c r="D1131" s="881" t="s">
        <v>1500</v>
      </c>
      <c r="E1131" s="881"/>
      <c r="F1131" s="881"/>
      <c r="G1131" s="881"/>
      <c r="H1131" s="796"/>
      <c r="I1131" s="797"/>
      <c r="K1131" s="881" t="s">
        <v>493</v>
      </c>
      <c r="L1131" s="881"/>
      <c r="M1131" s="881"/>
      <c r="N1131" s="881"/>
      <c r="O1131" s="796"/>
      <c r="P1131" s="797"/>
    </row>
    <row r="1132" spans="4:24" ht="19" customHeight="1">
      <c r="D1132" s="881" t="s">
        <v>491</v>
      </c>
      <c r="E1132" s="881"/>
      <c r="F1132" s="881"/>
      <c r="G1132" s="881"/>
      <c r="H1132" s="796"/>
      <c r="I1132" s="797"/>
      <c r="K1132" s="881" t="s">
        <v>494</v>
      </c>
      <c r="L1132" s="881"/>
      <c r="M1132" s="881"/>
      <c r="N1132" s="881"/>
      <c r="O1132" s="796"/>
      <c r="P1132" s="797"/>
    </row>
    <row r="1133" spans="4:24" ht="6" customHeight="1"/>
    <row r="1134" spans="4:24" ht="16.5" customHeight="1">
      <c r="E1134" s="608" t="s">
        <v>489</v>
      </c>
    </row>
    <row r="1135" spans="4:24" ht="13.5" customHeight="1">
      <c r="D1135" s="822" t="s">
        <v>1920</v>
      </c>
      <c r="E1135" s="822"/>
      <c r="F1135" s="822"/>
      <c r="G1135" s="1232"/>
      <c r="H1135" s="656"/>
      <c r="I1135" s="344" t="s">
        <v>22</v>
      </c>
      <c r="J1135" s="657"/>
      <c r="K1135" s="748" t="s">
        <v>23</v>
      </c>
      <c r="L1135" s="656"/>
      <c r="M1135" s="344" t="s">
        <v>22</v>
      </c>
      <c r="N1135" s="657"/>
      <c r="O1135" s="749" t="s">
        <v>23</v>
      </c>
      <c r="P1135" s="742"/>
      <c r="Q1135" s="344" t="s">
        <v>22</v>
      </c>
      <c r="R1135" s="657"/>
      <c r="S1135" s="749" t="s">
        <v>23</v>
      </c>
      <c r="T1135" s="742"/>
      <c r="U1135" s="344" t="s">
        <v>22</v>
      </c>
      <c r="V1135" s="657"/>
      <c r="W1135" s="750" t="s">
        <v>23</v>
      </c>
    </row>
    <row r="1136" spans="4:24" ht="13.5" customHeight="1">
      <c r="D1136" s="822"/>
      <c r="E1136" s="822"/>
      <c r="F1136" s="822"/>
      <c r="G1136" s="1232"/>
      <c r="H1136" s="656"/>
      <c r="I1136" s="344" t="s">
        <v>22</v>
      </c>
      <c r="J1136" s="657"/>
      <c r="K1136" s="748" t="s">
        <v>23</v>
      </c>
      <c r="L1136" s="656"/>
      <c r="M1136" s="344" t="s">
        <v>22</v>
      </c>
      <c r="N1136" s="657"/>
      <c r="O1136" s="749" t="s">
        <v>23</v>
      </c>
      <c r="P1136" s="742"/>
      <c r="Q1136" s="344" t="s">
        <v>22</v>
      </c>
      <c r="R1136" s="657"/>
      <c r="S1136" s="749" t="s">
        <v>23</v>
      </c>
      <c r="T1136" s="742"/>
      <c r="U1136" s="344" t="s">
        <v>22</v>
      </c>
      <c r="V1136" s="657"/>
      <c r="W1136" s="750" t="s">
        <v>23</v>
      </c>
    </row>
    <row r="1137" spans="4:23" ht="13.5" customHeight="1">
      <c r="D1137" s="822"/>
      <c r="E1137" s="822"/>
      <c r="F1137" s="822"/>
      <c r="G1137" s="1232"/>
      <c r="H1137" s="751"/>
      <c r="I1137" s="344" t="s">
        <v>22</v>
      </c>
      <c r="J1137" s="752"/>
      <c r="K1137" s="748" t="s">
        <v>23</v>
      </c>
      <c r="L1137" s="751"/>
      <c r="M1137" s="344" t="s">
        <v>22</v>
      </c>
      <c r="N1137" s="752"/>
      <c r="O1137" s="749" t="s">
        <v>23</v>
      </c>
      <c r="P1137" s="753"/>
      <c r="Q1137" s="344" t="s">
        <v>22</v>
      </c>
      <c r="R1137" s="752"/>
      <c r="S1137" s="749" t="s">
        <v>23</v>
      </c>
      <c r="T1137" s="753"/>
      <c r="U1137" s="344" t="s">
        <v>22</v>
      </c>
      <c r="V1137" s="752"/>
      <c r="W1137" s="750" t="s">
        <v>23</v>
      </c>
    </row>
    <row r="1138" spans="4:23" ht="13.5" customHeight="1">
      <c r="D1138" s="1063" t="s">
        <v>1921</v>
      </c>
      <c r="E1138" s="1063"/>
      <c r="F1138" s="1063"/>
      <c r="G1138" s="926"/>
      <c r="H1138" s="754"/>
      <c r="I1138" s="344" t="s">
        <v>22</v>
      </c>
      <c r="J1138" s="755"/>
      <c r="K1138" s="748" t="s">
        <v>23</v>
      </c>
      <c r="L1138" s="754"/>
      <c r="M1138" s="344" t="s">
        <v>22</v>
      </c>
      <c r="N1138" s="755"/>
      <c r="O1138" s="749" t="s">
        <v>23</v>
      </c>
      <c r="P1138" s="756"/>
      <c r="Q1138" s="344" t="s">
        <v>22</v>
      </c>
      <c r="R1138" s="755"/>
      <c r="S1138" s="749" t="s">
        <v>23</v>
      </c>
      <c r="T1138" s="756"/>
      <c r="U1138" s="344" t="s">
        <v>22</v>
      </c>
      <c r="V1138" s="755"/>
      <c r="W1138" s="750" t="s">
        <v>23</v>
      </c>
    </row>
    <row r="1139" spans="4:23" ht="13.5" customHeight="1">
      <c r="D1139" s="1063"/>
      <c r="E1139" s="1063"/>
      <c r="F1139" s="1063"/>
      <c r="G1139" s="926"/>
      <c r="H1139" s="656"/>
      <c r="I1139" s="344" t="s">
        <v>22</v>
      </c>
      <c r="J1139" s="657"/>
      <c r="K1139" s="748" t="s">
        <v>23</v>
      </c>
      <c r="L1139" s="656"/>
      <c r="M1139" s="344" t="s">
        <v>22</v>
      </c>
      <c r="N1139" s="657"/>
      <c r="O1139" s="749" t="s">
        <v>23</v>
      </c>
      <c r="P1139" s="742"/>
      <c r="Q1139" s="344" t="s">
        <v>22</v>
      </c>
      <c r="R1139" s="657"/>
      <c r="S1139" s="749" t="s">
        <v>23</v>
      </c>
      <c r="T1139" s="742"/>
      <c r="U1139" s="344" t="s">
        <v>22</v>
      </c>
      <c r="V1139" s="657"/>
      <c r="W1139" s="750" t="s">
        <v>23</v>
      </c>
    </row>
    <row r="1140" spans="4:23" ht="13.5" customHeight="1">
      <c r="D1140" s="1063"/>
      <c r="E1140" s="1063"/>
      <c r="F1140" s="1063"/>
      <c r="G1140" s="926"/>
      <c r="H1140" s="656"/>
      <c r="I1140" s="344" t="s">
        <v>22</v>
      </c>
      <c r="J1140" s="657"/>
      <c r="K1140" s="748" t="s">
        <v>23</v>
      </c>
      <c r="L1140" s="656"/>
      <c r="M1140" s="344" t="s">
        <v>22</v>
      </c>
      <c r="N1140" s="657"/>
      <c r="O1140" s="749" t="s">
        <v>23</v>
      </c>
      <c r="P1140" s="742"/>
      <c r="Q1140" s="344" t="s">
        <v>22</v>
      </c>
      <c r="R1140" s="657"/>
      <c r="S1140" s="749" t="s">
        <v>23</v>
      </c>
      <c r="T1140" s="742"/>
      <c r="U1140" s="344" t="s">
        <v>22</v>
      </c>
      <c r="V1140" s="657"/>
      <c r="W1140" s="750" t="s">
        <v>23</v>
      </c>
    </row>
    <row r="1141" spans="4:23" ht="6" customHeight="1"/>
    <row r="1142" spans="4:23" ht="16.5" customHeight="1">
      <c r="D1142" s="608" t="s">
        <v>1675</v>
      </c>
    </row>
    <row r="1143" spans="4:23" ht="29" customHeight="1">
      <c r="D1143" s="1007"/>
      <c r="E1143" s="1220"/>
      <c r="F1143" s="1220"/>
      <c r="G1143" s="1220"/>
      <c r="H1143" s="901" t="s">
        <v>1922</v>
      </c>
      <c r="I1143" s="902"/>
      <c r="J1143" s="902"/>
      <c r="K1143" s="903"/>
      <c r="L1143" s="1480" t="s">
        <v>1923</v>
      </c>
      <c r="M1143" s="927"/>
      <c r="N1143" s="1453"/>
      <c r="O1143" s="928"/>
    </row>
    <row r="1144" spans="4:23" ht="18.5" customHeight="1">
      <c r="D1144" s="806" t="s">
        <v>495</v>
      </c>
      <c r="E1144" s="807"/>
      <c r="F1144" s="807"/>
      <c r="G1144" s="807"/>
      <c r="H1144" s="676"/>
      <c r="I1144" s="635" t="s">
        <v>22</v>
      </c>
      <c r="J1144" s="676"/>
      <c r="K1144" s="635" t="s">
        <v>23</v>
      </c>
      <c r="L1144" s="651"/>
      <c r="M1144" s="635" t="s">
        <v>22</v>
      </c>
      <c r="N1144" s="651"/>
      <c r="O1144" s="293" t="s">
        <v>23</v>
      </c>
    </row>
    <row r="1145" spans="4:23" ht="18.5" customHeight="1">
      <c r="D1145" s="806" t="s">
        <v>653</v>
      </c>
      <c r="E1145" s="807"/>
      <c r="F1145" s="807"/>
      <c r="G1145" s="807"/>
      <c r="H1145" s="807"/>
      <c r="I1145" s="1484"/>
      <c r="J1145" s="651"/>
      <c r="K1145" s="605" t="s">
        <v>496</v>
      </c>
      <c r="L1145" s="651"/>
      <c r="M1145" s="601" t="s">
        <v>91</v>
      </c>
    </row>
    <row r="1146" spans="4:23" ht="16.5" customHeight="1">
      <c r="E1146" s="608" t="s">
        <v>718</v>
      </c>
    </row>
    <row r="1147" spans="4:23" ht="7.5" customHeight="1"/>
    <row r="1148" spans="4:23" ht="15.5" customHeight="1">
      <c r="D1148" s="608" t="s">
        <v>497</v>
      </c>
    </row>
    <row r="1149" spans="4:23" ht="27.5" customHeight="1">
      <c r="D1149" s="1232" t="s">
        <v>439</v>
      </c>
      <c r="E1149" s="1233"/>
      <c r="F1149" s="1233"/>
      <c r="G1149" s="1318"/>
      <c r="H1149" s="895" t="s">
        <v>498</v>
      </c>
      <c r="I1149" s="1481"/>
      <c r="J1149" s="896"/>
      <c r="K1149" s="912" t="s">
        <v>1922</v>
      </c>
      <c r="L1149" s="873"/>
      <c r="M1149" s="912"/>
      <c r="N1149" s="873"/>
      <c r="O1149" s="912" t="s">
        <v>1923</v>
      </c>
      <c r="P1149" s="873"/>
      <c r="Q1149" s="912"/>
      <c r="R1149" s="873"/>
    </row>
    <row r="1150" spans="4:23" ht="29" customHeight="1">
      <c r="D1150" s="1074" t="s">
        <v>821</v>
      </c>
      <c r="E1150" s="1075"/>
      <c r="F1150" s="1075"/>
      <c r="G1150" s="1333"/>
      <c r="H1150" s="1216"/>
      <c r="I1150" s="1482"/>
      <c r="J1150" s="1483"/>
      <c r="K1150" s="651"/>
      <c r="L1150" s="635" t="s">
        <v>22</v>
      </c>
      <c r="M1150" s="651"/>
      <c r="N1150" s="635" t="s">
        <v>23</v>
      </c>
      <c r="O1150" s="651"/>
      <c r="P1150" s="635" t="s">
        <v>22</v>
      </c>
      <c r="Q1150" s="651"/>
      <c r="R1150" s="293" t="s">
        <v>23</v>
      </c>
    </row>
    <row r="1151" spans="4:23" ht="7.5" customHeight="1"/>
    <row r="1152" spans="4:23" ht="15.5" customHeight="1">
      <c r="D1152" s="608" t="s">
        <v>1258</v>
      </c>
    </row>
    <row r="1153" spans="4:22" ht="28" customHeight="1">
      <c r="D1153" s="1232" t="s">
        <v>439</v>
      </c>
      <c r="E1153" s="1233"/>
      <c r="F1153" s="1233"/>
      <c r="G1153" s="1318"/>
      <c r="H1153" s="895" t="s">
        <v>498</v>
      </c>
      <c r="I1153" s="1481"/>
      <c r="J1153" s="896"/>
      <c r="K1153" s="912" t="s">
        <v>1922</v>
      </c>
      <c r="L1153" s="873"/>
      <c r="M1153" s="912"/>
      <c r="N1153" s="873"/>
      <c r="O1153" s="912" t="s">
        <v>1923</v>
      </c>
      <c r="P1153" s="873"/>
      <c r="Q1153" s="912"/>
      <c r="R1153" s="873"/>
    </row>
    <row r="1154" spans="4:22" ht="28" customHeight="1">
      <c r="D1154" s="1074" t="s">
        <v>499</v>
      </c>
      <c r="E1154" s="1075"/>
      <c r="F1154" s="1075"/>
      <c r="G1154" s="1333"/>
      <c r="H1154" s="1003"/>
      <c r="I1154" s="1487"/>
      <c r="J1154" s="1488"/>
      <c r="K1154" s="651"/>
      <c r="L1154" s="635" t="s">
        <v>22</v>
      </c>
      <c r="M1154" s="651"/>
      <c r="N1154" s="635" t="s">
        <v>23</v>
      </c>
      <c r="O1154" s="651"/>
      <c r="P1154" s="635" t="s">
        <v>22</v>
      </c>
      <c r="Q1154" s="651"/>
      <c r="R1154" s="293" t="s">
        <v>23</v>
      </c>
    </row>
    <row r="1155" spans="4:22" ht="28" customHeight="1">
      <c r="D1155" s="1074" t="s">
        <v>500</v>
      </c>
      <c r="E1155" s="1075"/>
      <c r="F1155" s="1075"/>
      <c r="G1155" s="1333"/>
      <c r="H1155" s="1216"/>
      <c r="I1155" s="1482"/>
      <c r="J1155" s="1483"/>
      <c r="K1155" s="651"/>
      <c r="L1155" s="635" t="s">
        <v>22</v>
      </c>
      <c r="M1155" s="651"/>
      <c r="N1155" s="635" t="s">
        <v>23</v>
      </c>
      <c r="O1155" s="651"/>
      <c r="P1155" s="635" t="s">
        <v>22</v>
      </c>
      <c r="Q1155" s="651"/>
      <c r="R1155" s="293" t="s">
        <v>23</v>
      </c>
      <c r="T1155" s="608" t="s">
        <v>647</v>
      </c>
    </row>
    <row r="1156" spans="4:22" ht="28" customHeight="1">
      <c r="D1156" s="1074" t="s">
        <v>501</v>
      </c>
      <c r="E1156" s="1075"/>
      <c r="F1156" s="1075"/>
      <c r="G1156" s="1333"/>
      <c r="H1156" s="1216"/>
      <c r="I1156" s="1482"/>
      <c r="J1156" s="1483"/>
      <c r="K1156" s="651"/>
      <c r="L1156" s="635" t="s">
        <v>22</v>
      </c>
      <c r="M1156" s="651"/>
      <c r="N1156" s="635" t="s">
        <v>23</v>
      </c>
      <c r="O1156" s="651"/>
      <c r="P1156" s="635" t="s">
        <v>22</v>
      </c>
      <c r="Q1156" s="651"/>
      <c r="R1156" s="293" t="s">
        <v>23</v>
      </c>
    </row>
    <row r="1157" spans="4:22" ht="28" customHeight="1">
      <c r="D1157" s="1074" t="s">
        <v>502</v>
      </c>
      <c r="E1157" s="1075"/>
      <c r="F1157" s="1075"/>
      <c r="G1157" s="1333"/>
      <c r="H1157" s="1216"/>
      <c r="I1157" s="1482"/>
      <c r="J1157" s="1483"/>
      <c r="K1157" s="651"/>
      <c r="L1157" s="635" t="s">
        <v>22</v>
      </c>
      <c r="M1157" s="651"/>
      <c r="N1157" s="635" t="s">
        <v>23</v>
      </c>
      <c r="O1157" s="651"/>
      <c r="P1157" s="635" t="s">
        <v>22</v>
      </c>
      <c r="Q1157" s="651"/>
      <c r="R1157" s="293" t="s">
        <v>23</v>
      </c>
    </row>
    <row r="1158" spans="4:22" ht="10" customHeight="1"/>
    <row r="1159" spans="4:22" ht="27" customHeight="1">
      <c r="D1159" s="1070" t="s">
        <v>1501</v>
      </c>
      <c r="E1159" s="875"/>
      <c r="F1159" s="875"/>
      <c r="G1159" s="875"/>
      <c r="H1159" s="1168"/>
      <c r="I1159" s="1396"/>
      <c r="J1159" s="1293"/>
      <c r="K1159" s="1293"/>
      <c r="L1159" s="1293"/>
      <c r="M1159" s="1293"/>
      <c r="N1159" s="1293"/>
      <c r="O1159" s="1293"/>
      <c r="P1159" s="1293"/>
      <c r="Q1159" s="1293"/>
      <c r="R1159" s="1293"/>
      <c r="S1159" s="1293"/>
      <c r="T1159" s="1293"/>
      <c r="U1159" s="1293"/>
      <c r="V1159" s="1397"/>
    </row>
    <row r="1160" spans="4:22" ht="16.5" customHeight="1">
      <c r="E1160" s="88" t="s">
        <v>719</v>
      </c>
    </row>
    <row r="1161" spans="4:22" ht="16.5" customHeight="1">
      <c r="E1161" s="88" t="s">
        <v>503</v>
      </c>
    </row>
    <row r="1162" spans="4:22" ht="9.5" customHeight="1"/>
    <row r="1163" spans="4:22" ht="16.5" customHeight="1">
      <c r="D1163" s="608" t="s">
        <v>822</v>
      </c>
    </row>
    <row r="1164" spans="4:22" ht="20.5" customHeight="1">
      <c r="D1164" s="1007" t="s">
        <v>568</v>
      </c>
      <c r="E1164" s="1220"/>
      <c r="F1164" s="1220"/>
      <c r="G1164" s="1220"/>
      <c r="H1164" s="1221"/>
      <c r="I1164" s="1362"/>
      <c r="J1164" s="1485"/>
      <c r="K1164" s="1485"/>
      <c r="L1164" s="1485"/>
      <c r="M1164" s="1486"/>
    </row>
    <row r="1165" spans="4:22" ht="9.5" customHeight="1"/>
    <row r="1166" spans="4:22" ht="16.5" customHeight="1">
      <c r="D1166" s="608" t="s">
        <v>823</v>
      </c>
    </row>
    <row r="1167" spans="4:22" ht="19" customHeight="1">
      <c r="D1167" s="1007" t="s">
        <v>569</v>
      </c>
      <c r="E1167" s="1220"/>
      <c r="F1167" s="1220"/>
      <c r="G1167" s="1220"/>
      <c r="H1167" s="1221"/>
      <c r="I1167" s="1362"/>
      <c r="J1167" s="1485"/>
      <c r="K1167" s="1485"/>
      <c r="L1167" s="1485"/>
      <c r="M1167" s="1486"/>
    </row>
    <row r="1168" spans="4:22" ht="16.5" customHeight="1">
      <c r="E1168" s="88" t="s">
        <v>504</v>
      </c>
    </row>
    <row r="1169" spans="3:24" ht="16.5" customHeight="1">
      <c r="E1169" s="88" t="s">
        <v>1502</v>
      </c>
    </row>
    <row r="1170" spans="3:24" ht="12" customHeight="1">
      <c r="E1170" s="88"/>
    </row>
    <row r="1171" spans="3:24" ht="17.5" customHeight="1">
      <c r="P1171" s="875" t="s">
        <v>654</v>
      </c>
      <c r="Q1171" s="875"/>
      <c r="R1171" s="875"/>
      <c r="S1171" s="904">
        <f>$Q$10</f>
        <v>0</v>
      </c>
      <c r="T1171" s="905"/>
      <c r="U1171" s="905"/>
      <c r="V1171" s="905"/>
      <c r="W1171" s="905"/>
      <c r="X1171" s="906"/>
    </row>
    <row r="1172" spans="3:24" ht="16.5" customHeight="1">
      <c r="C1172" s="89" t="s">
        <v>1133</v>
      </c>
    </row>
    <row r="1173" spans="3:24" ht="18.5" customHeight="1">
      <c r="D1173" s="608" t="s">
        <v>505</v>
      </c>
    </row>
    <row r="1174" spans="3:24" ht="25.5" customHeight="1">
      <c r="D1174" s="822" t="s">
        <v>506</v>
      </c>
      <c r="E1174" s="822"/>
      <c r="F1174" s="822"/>
      <c r="G1174" s="881"/>
      <c r="H1174" s="881"/>
      <c r="I1174" s="853" t="s">
        <v>1924</v>
      </c>
      <c r="J1174" s="1500"/>
      <c r="K1174" s="1500"/>
      <c r="L1174" s="1223"/>
      <c r="M1174" s="857" t="s">
        <v>1925</v>
      </c>
      <c r="N1174" s="822"/>
      <c r="O1174" s="857"/>
      <c r="P1174" s="822"/>
      <c r="Q1174" s="873" t="s">
        <v>515</v>
      </c>
      <c r="R1174" s="822"/>
    </row>
    <row r="1175" spans="3:24" ht="17" customHeight="1">
      <c r="D1175" s="1501" t="s">
        <v>507</v>
      </c>
      <c r="E1175" s="1501"/>
      <c r="F1175" s="1501"/>
      <c r="G1175" s="1501"/>
      <c r="H1175" s="615" t="s">
        <v>508</v>
      </c>
      <c r="I1175" s="645"/>
      <c r="J1175" s="349" t="s">
        <v>22</v>
      </c>
      <c r="K1175" s="645"/>
      <c r="L1175" s="349" t="s">
        <v>23</v>
      </c>
      <c r="M1175" s="645"/>
      <c r="N1175" s="349" t="s">
        <v>22</v>
      </c>
      <c r="O1175" s="645"/>
      <c r="P1175" s="335" t="s">
        <v>23</v>
      </c>
      <c r="Q1175" s="913"/>
      <c r="R1175" s="913"/>
    </row>
    <row r="1176" spans="3:24" ht="17" customHeight="1">
      <c r="D1176" s="1070"/>
      <c r="E1176" s="1070"/>
      <c r="F1176" s="1070"/>
      <c r="G1176" s="1070"/>
      <c r="H1176" s="613" t="s">
        <v>509</v>
      </c>
      <c r="I1176" s="645"/>
      <c r="J1176" s="637" t="s">
        <v>22</v>
      </c>
      <c r="K1176" s="645"/>
      <c r="L1176" s="637" t="s">
        <v>23</v>
      </c>
      <c r="M1176" s="645"/>
      <c r="N1176" s="637" t="s">
        <v>22</v>
      </c>
      <c r="O1176" s="645"/>
      <c r="P1176" s="336" t="s">
        <v>23</v>
      </c>
      <c r="Q1176" s="913"/>
      <c r="R1176" s="913"/>
    </row>
    <row r="1177" spans="3:24" ht="17" customHeight="1">
      <c r="D1177" s="1070"/>
      <c r="E1177" s="1070"/>
      <c r="F1177" s="1070"/>
      <c r="G1177" s="1070"/>
      <c r="H1177" s="757" t="s">
        <v>510</v>
      </c>
      <c r="I1177" s="645"/>
      <c r="J1177" s="638" t="s">
        <v>22</v>
      </c>
      <c r="K1177" s="645"/>
      <c r="L1177" s="638" t="s">
        <v>23</v>
      </c>
      <c r="M1177" s="645"/>
      <c r="N1177" s="638" t="s">
        <v>22</v>
      </c>
      <c r="O1177" s="645"/>
      <c r="P1177" s="337" t="s">
        <v>23</v>
      </c>
      <c r="Q1177" s="913"/>
      <c r="R1177" s="913"/>
    </row>
    <row r="1178" spans="3:24" ht="40" customHeight="1">
      <c r="D1178" s="1070" t="s">
        <v>512</v>
      </c>
      <c r="E1178" s="1070"/>
      <c r="F1178" s="1070"/>
      <c r="G1178" s="1070"/>
      <c r="H1178" s="1007"/>
      <c r="I1178" s="645"/>
      <c r="J1178" s="635" t="s">
        <v>22</v>
      </c>
      <c r="K1178" s="645"/>
      <c r="L1178" s="635" t="s">
        <v>23</v>
      </c>
      <c r="M1178" s="645"/>
      <c r="N1178" s="635" t="s">
        <v>22</v>
      </c>
      <c r="O1178" s="645"/>
      <c r="P1178" s="293" t="s">
        <v>23</v>
      </c>
      <c r="Q1178" s="913"/>
      <c r="R1178" s="913"/>
    </row>
    <row r="1179" spans="3:24" ht="40" customHeight="1">
      <c r="D1179" s="1070" t="s">
        <v>513</v>
      </c>
      <c r="E1179" s="1070"/>
      <c r="F1179" s="1070"/>
      <c r="G1179" s="1070"/>
      <c r="H1179" s="1007"/>
      <c r="I1179" s="645"/>
      <c r="J1179" s="635" t="s">
        <v>22</v>
      </c>
      <c r="K1179" s="645"/>
      <c r="L1179" s="635" t="s">
        <v>511</v>
      </c>
      <c r="M1179" s="645"/>
      <c r="N1179" s="635" t="s">
        <v>22</v>
      </c>
      <c r="O1179" s="645"/>
      <c r="P1179" s="293" t="s">
        <v>511</v>
      </c>
      <c r="Q1179" s="913"/>
      <c r="R1179" s="913"/>
    </row>
    <row r="1180" spans="3:24" ht="27" customHeight="1">
      <c r="D1180" s="1364" t="s">
        <v>514</v>
      </c>
      <c r="E1180" s="1365"/>
      <c r="F1180" s="1365"/>
      <c r="G1180" s="1365"/>
      <c r="H1180" s="1372"/>
      <c r="I1180" s="1493"/>
      <c r="J1180" s="1494"/>
      <c r="K1180" s="1494"/>
      <c r="L1180" s="1495"/>
      <c r="M1180" s="1493"/>
      <c r="N1180" s="1496"/>
      <c r="O1180" s="1497"/>
      <c r="P1180" s="1498"/>
      <c r="Q1180" s="1499"/>
      <c r="R1180" s="1499"/>
    </row>
    <row r="1181" spans="3:24" ht="19" customHeight="1">
      <c r="D1181" s="1091"/>
      <c r="E1181" s="820"/>
      <c r="F1181" s="820"/>
      <c r="G1181" s="820"/>
      <c r="H1181" s="820"/>
      <c r="I1181" s="718"/>
      <c r="J1181" s="638" t="s">
        <v>352</v>
      </c>
      <c r="K1181" s="718"/>
      <c r="L1181" s="638" t="s">
        <v>511</v>
      </c>
      <c r="M1181" s="718"/>
      <c r="N1181" s="638" t="s">
        <v>352</v>
      </c>
      <c r="O1181" s="718"/>
      <c r="P1181" s="337" t="s">
        <v>511</v>
      </c>
      <c r="Q1181" s="830"/>
      <c r="R1181" s="830"/>
    </row>
    <row r="1182" spans="3:24" ht="15.5" customHeight="1">
      <c r="E1182" s="88" t="s">
        <v>516</v>
      </c>
    </row>
    <row r="1183" spans="3:24" ht="9.5" customHeight="1"/>
    <row r="1184" spans="3:24" ht="19" customHeight="1">
      <c r="D1184" s="608" t="s">
        <v>517</v>
      </c>
    </row>
    <row r="1185" spans="2:24" ht="26.5" customHeight="1">
      <c r="D1185" s="1232" t="s">
        <v>506</v>
      </c>
      <c r="E1185" s="1283"/>
      <c r="F1185" s="1283"/>
      <c r="G1185" s="1284"/>
      <c r="H1185" s="901" t="s">
        <v>177</v>
      </c>
      <c r="I1185" s="902"/>
      <c r="J1185" s="902"/>
      <c r="K1185" s="903"/>
      <c r="L1185" s="822" t="s">
        <v>518</v>
      </c>
      <c r="M1185" s="822"/>
      <c r="N1185" s="822"/>
      <c r="O1185" s="822"/>
      <c r="P1185" s="873" t="s">
        <v>515</v>
      </c>
      <c r="Q1185" s="822"/>
    </row>
    <row r="1186" spans="2:24" ht="18.5" customHeight="1">
      <c r="D1186" s="801" t="s">
        <v>825</v>
      </c>
      <c r="E1186" s="802"/>
      <c r="F1186" s="802"/>
      <c r="G1186" s="1372"/>
      <c r="H1186" s="897"/>
      <c r="I1186" s="898"/>
      <c r="J1186" s="898"/>
      <c r="K1186" s="898"/>
      <c r="L1186" s="1489"/>
      <c r="M1186" s="1489"/>
      <c r="N1186" s="1489"/>
      <c r="O1186" s="1489"/>
      <c r="P1186" s="830"/>
      <c r="Q1186" s="830"/>
    </row>
    <row r="1187" spans="2:24" ht="18.5" customHeight="1">
      <c r="D1187" s="806"/>
      <c r="E1187" s="807"/>
      <c r="F1187" s="807"/>
      <c r="G1187" s="1373"/>
      <c r="H1187" s="899"/>
      <c r="I1187" s="900"/>
      <c r="J1187" s="900"/>
      <c r="K1187" s="900"/>
      <c r="L1187" s="1490"/>
      <c r="M1187" s="1491"/>
      <c r="N1187" s="1491"/>
      <c r="O1187" s="1492"/>
      <c r="P1187" s="797"/>
      <c r="Q1187" s="830"/>
    </row>
    <row r="1188" spans="2:24" ht="18.5" customHeight="1">
      <c r="D1188" s="1364" t="s">
        <v>519</v>
      </c>
      <c r="E1188" s="802"/>
      <c r="F1188" s="802"/>
      <c r="G1188" s="1372"/>
      <c r="H1188" s="897"/>
      <c r="I1188" s="898"/>
      <c r="J1188" s="898"/>
      <c r="K1188" s="898"/>
      <c r="L1188" s="1513"/>
      <c r="M1188" s="1513"/>
      <c r="N1188" s="1513"/>
      <c r="O1188" s="1513"/>
      <c r="P1188" s="830"/>
      <c r="Q1188" s="830"/>
    </row>
    <row r="1189" spans="2:24" ht="18.5" customHeight="1">
      <c r="D1189" s="806"/>
      <c r="E1189" s="807"/>
      <c r="F1189" s="807"/>
      <c r="G1189" s="1373"/>
      <c r="H1189" s="899"/>
      <c r="I1189" s="900"/>
      <c r="J1189" s="900"/>
      <c r="K1189" s="900"/>
      <c r="L1189" s="1490"/>
      <c r="M1189" s="1491"/>
      <c r="N1189" s="1491"/>
      <c r="O1189" s="1492"/>
      <c r="P1189" s="797"/>
      <c r="Q1189" s="830"/>
    </row>
    <row r="1190" spans="2:24" ht="18.5" customHeight="1">
      <c r="D1190" s="1070" t="s">
        <v>520</v>
      </c>
      <c r="E1190" s="881"/>
      <c r="F1190" s="881"/>
      <c r="G1190" s="881"/>
      <c r="H1190" s="897"/>
      <c r="I1190" s="898"/>
      <c r="J1190" s="898"/>
      <c r="K1190" s="898"/>
      <c r="L1190" s="1513"/>
      <c r="M1190" s="1513"/>
      <c r="N1190" s="1513"/>
      <c r="O1190" s="1513"/>
      <c r="P1190" s="830"/>
      <c r="Q1190" s="830"/>
    </row>
    <row r="1191" spans="2:24" ht="18.5" customHeight="1">
      <c r="D1191" s="881"/>
      <c r="E1191" s="881"/>
      <c r="F1191" s="881"/>
      <c r="G1191" s="881"/>
      <c r="H1191" s="899"/>
      <c r="I1191" s="900"/>
      <c r="J1191" s="900"/>
      <c r="K1191" s="900"/>
      <c r="L1191" s="1490"/>
      <c r="M1191" s="1491"/>
      <c r="N1191" s="1491"/>
      <c r="O1191" s="1492"/>
      <c r="P1191" s="797"/>
      <c r="Q1191" s="830"/>
    </row>
    <row r="1192" spans="2:24" ht="15.5" customHeight="1">
      <c r="E1192" s="88" t="s">
        <v>516</v>
      </c>
    </row>
    <row r="1193" spans="2:24" ht="16.5" customHeight="1">
      <c r="E1193" s="88"/>
      <c r="T1193" s="1193" t="s">
        <v>1389</v>
      </c>
      <c r="U1193" s="1194"/>
      <c r="V1193" s="1194"/>
      <c r="W1193" s="1194"/>
      <c r="X1193" s="1415"/>
    </row>
    <row r="1194" spans="2:24" ht="15.5" customHeight="1">
      <c r="E1194" s="88"/>
    </row>
    <row r="1195" spans="2:24" ht="16.5" customHeight="1">
      <c r="B1195" s="362" t="s">
        <v>1134</v>
      </c>
    </row>
    <row r="1196" spans="2:24" ht="16.5" customHeight="1">
      <c r="C1196" s="89" t="s">
        <v>829</v>
      </c>
    </row>
    <row r="1197" spans="2:24" ht="19" customHeight="1">
      <c r="D1197" s="608" t="s">
        <v>521</v>
      </c>
    </row>
    <row r="1198" spans="2:24" ht="26.5" customHeight="1">
      <c r="D1198" s="1232" t="s">
        <v>1926</v>
      </c>
      <c r="E1198" s="1169"/>
      <c r="F1198" s="1169"/>
      <c r="G1198" s="1174"/>
      <c r="H1198" s="915" t="s">
        <v>522</v>
      </c>
      <c r="I1198" s="916"/>
      <c r="J1198" s="916"/>
      <c r="K1198" s="916"/>
      <c r="L1198" s="917"/>
      <c r="M1198" s="873" t="s">
        <v>1924</v>
      </c>
      <c r="N1198" s="857"/>
      <c r="O1198" s="822"/>
      <c r="P1198" s="857"/>
      <c r="Q1198" s="875"/>
      <c r="R1198" s="853" t="s">
        <v>1927</v>
      </c>
      <c r="S1198" s="817"/>
      <c r="T1198" s="817"/>
      <c r="U1198" s="817"/>
      <c r="V1198" s="1512"/>
      <c r="W1198" s="895" t="s">
        <v>515</v>
      </c>
      <c r="X1198" s="896"/>
    </row>
    <row r="1199" spans="2:24" ht="16.5" customHeight="1">
      <c r="D1199" s="1501" t="s">
        <v>523</v>
      </c>
      <c r="E1199" s="1501"/>
      <c r="F1199" s="1501"/>
      <c r="G1199" s="1502"/>
      <c r="H1199" s="1503"/>
      <c r="I1199" s="1504"/>
      <c r="J1199" s="1504"/>
      <c r="K1199" s="1504"/>
      <c r="L1199" s="1505"/>
      <c r="M1199" s="616" t="s">
        <v>508</v>
      </c>
      <c r="N1199" s="664"/>
      <c r="O1199" s="349" t="s">
        <v>22</v>
      </c>
      <c r="P1199" s="664"/>
      <c r="Q1199" s="335" t="s">
        <v>23</v>
      </c>
      <c r="R1199" s="758" t="s">
        <v>508</v>
      </c>
      <c r="S1199" s="664"/>
      <c r="T1199" s="349" t="s">
        <v>22</v>
      </c>
      <c r="U1199" s="664"/>
      <c r="V1199" s="335" t="s">
        <v>23</v>
      </c>
      <c r="W1199" s="889"/>
      <c r="X1199" s="890"/>
    </row>
    <row r="1200" spans="2:24" ht="16.5" customHeight="1">
      <c r="D1200" s="1070"/>
      <c r="E1200" s="1070"/>
      <c r="F1200" s="1070"/>
      <c r="G1200" s="1074"/>
      <c r="H1200" s="1506"/>
      <c r="I1200" s="1507"/>
      <c r="J1200" s="1507"/>
      <c r="K1200" s="1507"/>
      <c r="L1200" s="1508"/>
      <c r="M1200" s="614" t="s">
        <v>509</v>
      </c>
      <c r="N1200" s="693"/>
      <c r="O1200" s="637" t="s">
        <v>22</v>
      </c>
      <c r="P1200" s="693"/>
      <c r="Q1200" s="336" t="s">
        <v>23</v>
      </c>
      <c r="R1200" s="759" t="s">
        <v>509</v>
      </c>
      <c r="S1200" s="693"/>
      <c r="T1200" s="637" t="s">
        <v>22</v>
      </c>
      <c r="U1200" s="693"/>
      <c r="V1200" s="336" t="s">
        <v>23</v>
      </c>
      <c r="W1200" s="891"/>
      <c r="X1200" s="892"/>
    </row>
    <row r="1201" spans="4:24" ht="16.5" customHeight="1">
      <c r="D1201" s="1070"/>
      <c r="E1201" s="1070"/>
      <c r="F1201" s="1070"/>
      <c r="G1201" s="1074"/>
      <c r="H1201" s="1509"/>
      <c r="I1201" s="1510"/>
      <c r="J1201" s="1510"/>
      <c r="K1201" s="1510"/>
      <c r="L1201" s="1511"/>
      <c r="M1201" s="633" t="s">
        <v>510</v>
      </c>
      <c r="N1201" s="760"/>
      <c r="O1201" s="638" t="s">
        <v>22</v>
      </c>
      <c r="P1201" s="760"/>
      <c r="Q1201" s="337" t="s">
        <v>23</v>
      </c>
      <c r="R1201" s="761" t="s">
        <v>510</v>
      </c>
      <c r="S1201" s="760"/>
      <c r="T1201" s="638" t="s">
        <v>22</v>
      </c>
      <c r="U1201" s="760"/>
      <c r="V1201" s="337" t="s">
        <v>23</v>
      </c>
      <c r="W1201" s="893"/>
      <c r="X1201" s="894"/>
    </row>
    <row r="1202" spans="4:24" ht="16.5" customHeight="1">
      <c r="D1202" s="1501" t="s">
        <v>1928</v>
      </c>
      <c r="E1202" s="1501"/>
      <c r="F1202" s="1501"/>
      <c r="G1202" s="1502"/>
      <c r="H1202" s="1503"/>
      <c r="I1202" s="1504"/>
      <c r="J1202" s="1504"/>
      <c r="K1202" s="1504"/>
      <c r="L1202" s="1505"/>
      <c r="M1202" s="616" t="s">
        <v>508</v>
      </c>
      <c r="N1202" s="664"/>
      <c r="O1202" s="349" t="s">
        <v>22</v>
      </c>
      <c r="P1202" s="664"/>
      <c r="Q1202" s="335" t="s">
        <v>23</v>
      </c>
      <c r="R1202" s="758" t="s">
        <v>508</v>
      </c>
      <c r="S1202" s="664"/>
      <c r="T1202" s="349" t="s">
        <v>22</v>
      </c>
      <c r="U1202" s="664"/>
      <c r="V1202" s="335" t="s">
        <v>23</v>
      </c>
      <c r="W1202" s="889"/>
      <c r="X1202" s="890"/>
    </row>
    <row r="1203" spans="4:24" ht="16.5" customHeight="1">
      <c r="D1203" s="1070"/>
      <c r="E1203" s="1070"/>
      <c r="F1203" s="1070"/>
      <c r="G1203" s="1074"/>
      <c r="H1203" s="1506"/>
      <c r="I1203" s="1507"/>
      <c r="J1203" s="1507"/>
      <c r="K1203" s="1507"/>
      <c r="L1203" s="1508"/>
      <c r="M1203" s="614" t="s">
        <v>509</v>
      </c>
      <c r="N1203" s="693"/>
      <c r="O1203" s="637" t="s">
        <v>22</v>
      </c>
      <c r="P1203" s="693"/>
      <c r="Q1203" s="336" t="s">
        <v>23</v>
      </c>
      <c r="R1203" s="759" t="s">
        <v>509</v>
      </c>
      <c r="S1203" s="693"/>
      <c r="T1203" s="637" t="s">
        <v>22</v>
      </c>
      <c r="U1203" s="693"/>
      <c r="V1203" s="336" t="s">
        <v>23</v>
      </c>
      <c r="W1203" s="891"/>
      <c r="X1203" s="892"/>
    </row>
    <row r="1204" spans="4:24" ht="16.5" customHeight="1">
      <c r="D1204" s="1070"/>
      <c r="E1204" s="1070"/>
      <c r="F1204" s="1070"/>
      <c r="G1204" s="1074"/>
      <c r="H1204" s="1509"/>
      <c r="I1204" s="1510"/>
      <c r="J1204" s="1510"/>
      <c r="K1204" s="1510"/>
      <c r="L1204" s="1511"/>
      <c r="M1204" s="633" t="s">
        <v>510</v>
      </c>
      <c r="N1204" s="760"/>
      <c r="O1204" s="638" t="s">
        <v>22</v>
      </c>
      <c r="P1204" s="760"/>
      <c r="Q1204" s="337" t="s">
        <v>23</v>
      </c>
      <c r="R1204" s="761" t="s">
        <v>510</v>
      </c>
      <c r="S1204" s="760"/>
      <c r="T1204" s="638" t="s">
        <v>22</v>
      </c>
      <c r="U1204" s="760"/>
      <c r="V1204" s="337" t="s">
        <v>23</v>
      </c>
      <c r="W1204" s="893"/>
      <c r="X1204" s="894"/>
    </row>
    <row r="1205" spans="4:24" ht="16.5" customHeight="1">
      <c r="D1205" s="1501" t="s">
        <v>524</v>
      </c>
      <c r="E1205" s="1501"/>
      <c r="F1205" s="1501"/>
      <c r="G1205" s="1502"/>
      <c r="H1205" s="1503"/>
      <c r="I1205" s="1504"/>
      <c r="J1205" s="1504"/>
      <c r="K1205" s="1504"/>
      <c r="L1205" s="1505"/>
      <c r="M1205" s="616" t="s">
        <v>508</v>
      </c>
      <c r="N1205" s="664"/>
      <c r="O1205" s="349" t="s">
        <v>22</v>
      </c>
      <c r="P1205" s="664"/>
      <c r="Q1205" s="335" t="s">
        <v>23</v>
      </c>
      <c r="R1205" s="758" t="s">
        <v>508</v>
      </c>
      <c r="S1205" s="664"/>
      <c r="T1205" s="349" t="s">
        <v>22</v>
      </c>
      <c r="U1205" s="664"/>
      <c r="V1205" s="335" t="s">
        <v>23</v>
      </c>
      <c r="W1205" s="889"/>
      <c r="X1205" s="890"/>
    </row>
    <row r="1206" spans="4:24" ht="16.5" customHeight="1">
      <c r="D1206" s="1070"/>
      <c r="E1206" s="1070"/>
      <c r="F1206" s="1070"/>
      <c r="G1206" s="1074"/>
      <c r="H1206" s="1506"/>
      <c r="I1206" s="1507"/>
      <c r="J1206" s="1507"/>
      <c r="K1206" s="1507"/>
      <c r="L1206" s="1508"/>
      <c r="M1206" s="614" t="s">
        <v>509</v>
      </c>
      <c r="N1206" s="693"/>
      <c r="O1206" s="637" t="s">
        <v>22</v>
      </c>
      <c r="P1206" s="693"/>
      <c r="Q1206" s="336" t="s">
        <v>23</v>
      </c>
      <c r="R1206" s="759" t="s">
        <v>509</v>
      </c>
      <c r="S1206" s="693"/>
      <c r="T1206" s="637" t="s">
        <v>22</v>
      </c>
      <c r="U1206" s="693"/>
      <c r="V1206" s="336" t="s">
        <v>23</v>
      </c>
      <c r="W1206" s="891"/>
      <c r="X1206" s="892"/>
    </row>
    <row r="1207" spans="4:24" ht="16.5" customHeight="1">
      <c r="D1207" s="1070"/>
      <c r="E1207" s="1070"/>
      <c r="F1207" s="1070"/>
      <c r="G1207" s="1074"/>
      <c r="H1207" s="1509"/>
      <c r="I1207" s="1510"/>
      <c r="J1207" s="1510"/>
      <c r="K1207" s="1510"/>
      <c r="L1207" s="1511"/>
      <c r="M1207" s="633" t="s">
        <v>510</v>
      </c>
      <c r="N1207" s="760"/>
      <c r="O1207" s="638" t="s">
        <v>22</v>
      </c>
      <c r="P1207" s="760"/>
      <c r="Q1207" s="337" t="s">
        <v>23</v>
      </c>
      <c r="R1207" s="761" t="s">
        <v>510</v>
      </c>
      <c r="S1207" s="760"/>
      <c r="T1207" s="638" t="s">
        <v>22</v>
      </c>
      <c r="U1207" s="760"/>
      <c r="V1207" s="337" t="s">
        <v>23</v>
      </c>
      <c r="W1207" s="893"/>
      <c r="X1207" s="894"/>
    </row>
    <row r="1208" spans="4:24" ht="16.5" customHeight="1">
      <c r="D1208" s="1501" t="s">
        <v>525</v>
      </c>
      <c r="E1208" s="1501"/>
      <c r="F1208" s="1501"/>
      <c r="G1208" s="1502"/>
      <c r="H1208" s="1503"/>
      <c r="I1208" s="1504"/>
      <c r="J1208" s="1504"/>
      <c r="K1208" s="1504"/>
      <c r="L1208" s="1505"/>
      <c r="M1208" s="616" t="s">
        <v>508</v>
      </c>
      <c r="N1208" s="664"/>
      <c r="O1208" s="349" t="s">
        <v>22</v>
      </c>
      <c r="P1208" s="664"/>
      <c r="Q1208" s="335" t="s">
        <v>23</v>
      </c>
      <c r="R1208" s="758" t="s">
        <v>508</v>
      </c>
      <c r="S1208" s="664"/>
      <c r="T1208" s="349" t="s">
        <v>22</v>
      </c>
      <c r="U1208" s="664"/>
      <c r="V1208" s="335" t="s">
        <v>23</v>
      </c>
      <c r="W1208" s="889"/>
      <c r="X1208" s="890"/>
    </row>
    <row r="1209" spans="4:24" ht="16.5" customHeight="1">
      <c r="D1209" s="1070"/>
      <c r="E1209" s="1070"/>
      <c r="F1209" s="1070"/>
      <c r="G1209" s="1074"/>
      <c r="H1209" s="1506"/>
      <c r="I1209" s="1507"/>
      <c r="J1209" s="1507"/>
      <c r="K1209" s="1507"/>
      <c r="L1209" s="1508"/>
      <c r="M1209" s="614" t="s">
        <v>509</v>
      </c>
      <c r="N1209" s="693"/>
      <c r="O1209" s="637" t="s">
        <v>22</v>
      </c>
      <c r="P1209" s="693"/>
      <c r="Q1209" s="336" t="s">
        <v>23</v>
      </c>
      <c r="R1209" s="759" t="s">
        <v>509</v>
      </c>
      <c r="S1209" s="693"/>
      <c r="T1209" s="637" t="s">
        <v>22</v>
      </c>
      <c r="U1209" s="693"/>
      <c r="V1209" s="336" t="s">
        <v>23</v>
      </c>
      <c r="W1209" s="891"/>
      <c r="X1209" s="892"/>
    </row>
    <row r="1210" spans="4:24" ht="16.5" customHeight="1">
      <c r="D1210" s="1070"/>
      <c r="E1210" s="1070"/>
      <c r="F1210" s="1070"/>
      <c r="G1210" s="1074"/>
      <c r="H1210" s="1509"/>
      <c r="I1210" s="1510"/>
      <c r="J1210" s="1510"/>
      <c r="K1210" s="1510"/>
      <c r="L1210" s="1511"/>
      <c r="M1210" s="633" t="s">
        <v>510</v>
      </c>
      <c r="N1210" s="760"/>
      <c r="O1210" s="638" t="s">
        <v>22</v>
      </c>
      <c r="P1210" s="760"/>
      <c r="Q1210" s="337" t="s">
        <v>23</v>
      </c>
      <c r="R1210" s="761" t="s">
        <v>510</v>
      </c>
      <c r="S1210" s="760"/>
      <c r="T1210" s="638" t="s">
        <v>22</v>
      </c>
      <c r="U1210" s="760"/>
      <c r="V1210" s="337" t="s">
        <v>23</v>
      </c>
      <c r="W1210" s="893"/>
      <c r="X1210" s="894"/>
    </row>
    <row r="1211" spans="4:24" ht="16.5" customHeight="1">
      <c r="E1211" s="88" t="s">
        <v>516</v>
      </c>
    </row>
    <row r="1212" spans="4:24" ht="16.5" customHeight="1">
      <c r="E1212" s="88" t="s">
        <v>1023</v>
      </c>
    </row>
    <row r="1213" spans="4:24" ht="16.5" customHeight="1">
      <c r="E1213" s="88" t="s">
        <v>1662</v>
      </c>
    </row>
    <row r="1214" spans="4:24" ht="16.5" customHeight="1">
      <c r="E1214" s="88" t="s">
        <v>1661</v>
      </c>
    </row>
    <row r="1215" spans="4:24" ht="9.5" customHeight="1"/>
    <row r="1216" spans="4:24" ht="16.5" customHeight="1">
      <c r="D1216" s="608" t="s">
        <v>1068</v>
      </c>
    </row>
    <row r="1217" spans="3:24" ht="19.5" customHeight="1">
      <c r="D1217" s="1007" t="s">
        <v>526</v>
      </c>
      <c r="E1217" s="1220"/>
      <c r="F1217" s="1220"/>
      <c r="G1217" s="1221"/>
      <c r="H1217" s="886"/>
      <c r="I1217" s="887"/>
      <c r="J1217" s="887"/>
      <c r="K1217" s="887"/>
      <c r="L1217" s="887"/>
      <c r="M1217" s="888"/>
    </row>
    <row r="1218" spans="3:24" ht="16.5" customHeight="1">
      <c r="E1218" s="88" t="s">
        <v>516</v>
      </c>
    </row>
    <row r="1219" spans="3:24" ht="17.5" customHeight="1">
      <c r="P1219" s="875" t="s">
        <v>654</v>
      </c>
      <c r="Q1219" s="875"/>
      <c r="R1219" s="875"/>
      <c r="S1219" s="904">
        <f>$Q$10</f>
        <v>0</v>
      </c>
      <c r="T1219" s="905"/>
      <c r="U1219" s="905"/>
      <c r="V1219" s="905"/>
      <c r="W1219" s="905"/>
      <c r="X1219" s="906"/>
    </row>
    <row r="1220" spans="3:24" ht="16.5" customHeight="1">
      <c r="C1220" s="89" t="s">
        <v>828</v>
      </c>
    </row>
    <row r="1221" spans="3:24" ht="15.5" customHeight="1">
      <c r="D1221" s="608" t="s">
        <v>527</v>
      </c>
    </row>
    <row r="1222" spans="3:24" ht="16.5" customHeight="1">
      <c r="D1222" s="931" t="s">
        <v>969</v>
      </c>
      <c r="E1222" s="931"/>
      <c r="F1222" s="915" t="s">
        <v>528</v>
      </c>
      <c r="G1222" s="916"/>
      <c r="H1222" s="916"/>
      <c r="I1222" s="917"/>
      <c r="J1222" s="1025" t="s">
        <v>529</v>
      </c>
      <c r="K1222" s="1026"/>
      <c r="L1222" s="1026"/>
      <c r="M1222" s="1026"/>
      <c r="N1222" s="1026"/>
      <c r="O1222" s="1026"/>
      <c r="P1222" s="1027"/>
    </row>
    <row r="1223" spans="3:24" ht="19" customHeight="1">
      <c r="D1223" s="862"/>
      <c r="E1223" s="1371"/>
      <c r="F1223" s="1524"/>
      <c r="G1223" s="1525"/>
      <c r="H1223" s="1525"/>
      <c r="I1223" s="1526"/>
      <c r="J1223" s="728"/>
      <c r="K1223" s="645"/>
      <c r="L1223" s="605" t="s">
        <v>21</v>
      </c>
      <c r="M1223" s="645"/>
      <c r="N1223" s="605" t="s">
        <v>22</v>
      </c>
      <c r="O1223" s="645"/>
      <c r="P1223" s="601" t="s">
        <v>23</v>
      </c>
    </row>
    <row r="1224" spans="3:24" ht="15.5" customHeight="1">
      <c r="E1224" s="88" t="s">
        <v>530</v>
      </c>
    </row>
    <row r="1225" spans="3:24" ht="8.5" customHeight="1"/>
    <row r="1226" spans="3:24" ht="16" customHeight="1">
      <c r="D1226" s="608" t="s">
        <v>531</v>
      </c>
    </row>
    <row r="1227" spans="3:24" ht="24" customHeight="1">
      <c r="D1227" s="1025" t="s">
        <v>1503</v>
      </c>
      <c r="E1227" s="1026"/>
      <c r="F1227" s="1026"/>
      <c r="G1227" s="1026"/>
      <c r="H1227" s="1026"/>
      <c r="I1227" s="1027"/>
      <c r="J1227" s="915" t="s">
        <v>532</v>
      </c>
      <c r="K1227" s="916"/>
      <c r="L1227" s="916"/>
      <c r="M1227" s="916"/>
      <c r="N1227" s="917"/>
      <c r="O1227" s="987" t="s">
        <v>533</v>
      </c>
      <c r="P1227" s="1527"/>
      <c r="Q1227" s="1174"/>
      <c r="R1227" s="1528" t="s">
        <v>534</v>
      </c>
      <c r="S1227" s="1529"/>
      <c r="T1227" s="1529"/>
      <c r="U1227" s="1529"/>
      <c r="V1227" s="1529"/>
      <c r="W1227" s="1529"/>
      <c r="X1227" s="1530"/>
    </row>
    <row r="1228" spans="3:24" ht="30" customHeight="1">
      <c r="D1228" s="645"/>
      <c r="E1228" s="605" t="s">
        <v>21</v>
      </c>
      <c r="F1228" s="645"/>
      <c r="G1228" s="605" t="s">
        <v>22</v>
      </c>
      <c r="H1228" s="645"/>
      <c r="I1228" s="605" t="s">
        <v>23</v>
      </c>
      <c r="J1228" s="1514"/>
      <c r="K1228" s="1515"/>
      <c r="L1228" s="1515"/>
      <c r="M1228" s="1515"/>
      <c r="N1228" s="1516"/>
      <c r="O1228" s="1517"/>
      <c r="P1228" s="1517"/>
      <c r="Q1228" s="1518"/>
      <c r="R1228" s="1531"/>
      <c r="S1228" s="1293"/>
      <c r="T1228" s="1293"/>
      <c r="U1228" s="1293"/>
      <c r="V1228" s="1293"/>
      <c r="W1228" s="1293"/>
      <c r="X1228" s="1397"/>
    </row>
    <row r="1229" spans="3:24" ht="30" customHeight="1">
      <c r="D1229" s="645"/>
      <c r="E1229" s="605" t="s">
        <v>21</v>
      </c>
      <c r="F1229" s="645"/>
      <c r="G1229" s="605" t="s">
        <v>22</v>
      </c>
      <c r="H1229" s="645"/>
      <c r="I1229" s="605" t="s">
        <v>23</v>
      </c>
      <c r="J1229" s="1514"/>
      <c r="K1229" s="1515"/>
      <c r="L1229" s="1515"/>
      <c r="M1229" s="1515"/>
      <c r="N1229" s="1516"/>
      <c r="O1229" s="1517"/>
      <c r="P1229" s="1517"/>
      <c r="Q1229" s="1518"/>
      <c r="R1229" s="1531"/>
      <c r="S1229" s="1293"/>
      <c r="T1229" s="1293"/>
      <c r="U1229" s="1293"/>
      <c r="V1229" s="1293"/>
      <c r="W1229" s="1293"/>
      <c r="X1229" s="1397"/>
    </row>
    <row r="1230" spans="3:24" ht="30" customHeight="1">
      <c r="D1230" s="1502" t="s">
        <v>650</v>
      </c>
      <c r="E1230" s="1519"/>
      <c r="F1230" s="1519"/>
      <c r="G1230" s="1519"/>
      <c r="H1230" s="1519"/>
      <c r="I1230" s="1520"/>
      <c r="J1230" s="1291"/>
      <c r="K1230" s="1292"/>
      <c r="L1230" s="1292"/>
      <c r="M1230" s="1292"/>
      <c r="N1230" s="1292"/>
      <c r="O1230" s="1292"/>
      <c r="P1230" s="1292"/>
      <c r="Q1230" s="1292"/>
      <c r="R1230" s="1292"/>
      <c r="S1230" s="1292"/>
      <c r="T1230" s="1292"/>
      <c r="U1230" s="1292"/>
      <c r="V1230" s="1292"/>
      <c r="W1230" s="1292"/>
      <c r="X1230" s="1472"/>
    </row>
    <row r="1231" spans="3:24" ht="11" customHeight="1">
      <c r="E1231" s="88" t="s">
        <v>535</v>
      </c>
    </row>
    <row r="1232" spans="3:24" ht="8.5" customHeight="1"/>
    <row r="1233" spans="2:22" ht="16" customHeight="1">
      <c r="D1233" s="608" t="s">
        <v>536</v>
      </c>
    </row>
    <row r="1234" spans="2:22" ht="16.5" customHeight="1">
      <c r="D1234" s="881"/>
      <c r="E1234" s="881"/>
      <c r="F1234" s="881"/>
      <c r="G1234" s="853" t="s">
        <v>540</v>
      </c>
      <c r="H1234" s="1500"/>
      <c r="I1234" s="1500"/>
      <c r="J1234" s="1223"/>
      <c r="K1234" s="1232" t="s">
        <v>1564</v>
      </c>
      <c r="L1234" s="1283"/>
      <c r="M1234" s="1283"/>
      <c r="N1234" s="1283"/>
      <c r="O1234" s="1283"/>
      <c r="P1234" s="1283"/>
      <c r="Q1234" s="1283"/>
      <c r="R1234" s="1283"/>
      <c r="S1234" s="1284"/>
    </row>
    <row r="1235" spans="2:22" ht="16.5" customHeight="1">
      <c r="D1235" s="881"/>
      <c r="E1235" s="881"/>
      <c r="F1235" s="881"/>
      <c r="G1235" s="1521"/>
      <c r="H1235" s="1522"/>
      <c r="I1235" s="1522"/>
      <c r="J1235" s="1523"/>
      <c r="K1235" s="1232" t="s">
        <v>537</v>
      </c>
      <c r="L1235" s="1283"/>
      <c r="M1235" s="1284"/>
      <c r="N1235" s="1232" t="s">
        <v>538</v>
      </c>
      <c r="O1235" s="1283"/>
      <c r="P1235" s="1284"/>
      <c r="Q1235" s="1232" t="s">
        <v>539</v>
      </c>
      <c r="R1235" s="1283"/>
      <c r="S1235" s="1284"/>
    </row>
    <row r="1236" spans="2:22" ht="16" customHeight="1">
      <c r="D1236" s="1452" t="s">
        <v>1920</v>
      </c>
      <c r="E1236" s="1454"/>
      <c r="F1236" s="762" t="s">
        <v>508</v>
      </c>
      <c r="G1236" s="664"/>
      <c r="H1236" s="349" t="s">
        <v>22</v>
      </c>
      <c r="I1236" s="664"/>
      <c r="J1236" s="335" t="s">
        <v>23</v>
      </c>
      <c r="K1236" s="1536"/>
      <c r="L1236" s="1537"/>
      <c r="M1236" s="1538"/>
      <c r="N1236" s="1536"/>
      <c r="O1236" s="1537"/>
      <c r="P1236" s="1538"/>
      <c r="Q1236" s="1536"/>
      <c r="R1236" s="1537"/>
      <c r="S1236" s="1538"/>
    </row>
    <row r="1237" spans="2:22" ht="16" customHeight="1">
      <c r="D1237" s="1532"/>
      <c r="E1237" s="1533"/>
      <c r="F1237" s="763" t="s">
        <v>509</v>
      </c>
      <c r="G1237" s="764"/>
      <c r="H1237" s="637" t="s">
        <v>22</v>
      </c>
      <c r="I1237" s="764"/>
      <c r="J1237" s="336" t="s">
        <v>23</v>
      </c>
      <c r="K1237" s="1542"/>
      <c r="L1237" s="1543"/>
      <c r="M1237" s="1544"/>
      <c r="N1237" s="1542"/>
      <c r="O1237" s="1543"/>
      <c r="P1237" s="1544"/>
      <c r="Q1237" s="1542"/>
      <c r="R1237" s="1543"/>
      <c r="S1237" s="1544"/>
    </row>
    <row r="1238" spans="2:22" ht="16" customHeight="1">
      <c r="D1238" s="1534"/>
      <c r="E1238" s="1535"/>
      <c r="F1238" s="233" t="s">
        <v>510</v>
      </c>
      <c r="G1238" s="765"/>
      <c r="H1238" s="638" t="s">
        <v>22</v>
      </c>
      <c r="I1238" s="765"/>
      <c r="J1238" s="337" t="s">
        <v>23</v>
      </c>
      <c r="K1238" s="1539"/>
      <c r="L1238" s="1540"/>
      <c r="M1238" s="1541"/>
      <c r="N1238" s="1539"/>
      <c r="O1238" s="1540"/>
      <c r="P1238" s="1541"/>
      <c r="Q1238" s="1539"/>
      <c r="R1238" s="1540"/>
      <c r="S1238" s="1541"/>
    </row>
    <row r="1239" spans="2:22" ht="16" customHeight="1">
      <c r="D1239" s="1452" t="s">
        <v>1921</v>
      </c>
      <c r="E1239" s="1454"/>
      <c r="F1239" s="762" t="s">
        <v>508</v>
      </c>
      <c r="G1239" s="664"/>
      <c r="H1239" s="349" t="s">
        <v>22</v>
      </c>
      <c r="I1239" s="664"/>
      <c r="J1239" s="335" t="s">
        <v>23</v>
      </c>
      <c r="K1239" s="1536"/>
      <c r="L1239" s="1537"/>
      <c r="M1239" s="1538"/>
      <c r="N1239" s="1536"/>
      <c r="O1239" s="1537"/>
      <c r="P1239" s="1538"/>
      <c r="Q1239" s="1536"/>
      <c r="R1239" s="1537"/>
      <c r="S1239" s="1538"/>
    </row>
    <row r="1240" spans="2:22" ht="16" customHeight="1">
      <c r="D1240" s="1532"/>
      <c r="E1240" s="1533"/>
      <c r="F1240" s="763" t="s">
        <v>509</v>
      </c>
      <c r="G1240" s="764"/>
      <c r="H1240" s="637" t="s">
        <v>22</v>
      </c>
      <c r="I1240" s="764"/>
      <c r="J1240" s="336" t="s">
        <v>23</v>
      </c>
      <c r="K1240" s="1542"/>
      <c r="L1240" s="1543"/>
      <c r="M1240" s="1544"/>
      <c r="N1240" s="1542"/>
      <c r="O1240" s="1543"/>
      <c r="P1240" s="1544"/>
      <c r="Q1240" s="1542"/>
      <c r="R1240" s="1543"/>
      <c r="S1240" s="1544"/>
    </row>
    <row r="1241" spans="2:22" ht="16" customHeight="1">
      <c r="D1241" s="1534"/>
      <c r="E1241" s="1535"/>
      <c r="F1241" s="233" t="s">
        <v>510</v>
      </c>
      <c r="G1241" s="765"/>
      <c r="H1241" s="638" t="s">
        <v>22</v>
      </c>
      <c r="I1241" s="765"/>
      <c r="J1241" s="337" t="s">
        <v>23</v>
      </c>
      <c r="K1241" s="1542"/>
      <c r="L1241" s="1543"/>
      <c r="M1241" s="1544"/>
      <c r="N1241" s="1542"/>
      <c r="O1241" s="1543"/>
      <c r="P1241" s="1544"/>
      <c r="Q1241" s="1542"/>
      <c r="R1241" s="1543"/>
      <c r="S1241" s="1544"/>
    </row>
    <row r="1242" spans="2:22" ht="16.5" customHeight="1">
      <c r="E1242" s="88" t="s">
        <v>1641</v>
      </c>
    </row>
    <row r="1243" spans="2:22" ht="16.5" customHeight="1">
      <c r="E1243" s="88" t="s">
        <v>1859</v>
      </c>
    </row>
    <row r="1244" spans="2:22" ht="8.5" customHeight="1">
      <c r="E1244" s="88"/>
    </row>
    <row r="1245" spans="2:22" ht="16.5" customHeight="1">
      <c r="B1245" s="362" t="s">
        <v>541</v>
      </c>
    </row>
    <row r="1246" spans="2:22" ht="16.5" customHeight="1">
      <c r="C1246" s="89" t="s">
        <v>830</v>
      </c>
    </row>
    <row r="1247" spans="2:22" ht="19" customHeight="1">
      <c r="D1247" s="881" t="s">
        <v>570</v>
      </c>
      <c r="E1247" s="881"/>
      <c r="F1247" s="881"/>
      <c r="G1247" s="881"/>
      <c r="H1247" s="886"/>
      <c r="I1247" s="887"/>
      <c r="J1247" s="887"/>
      <c r="K1247" s="887"/>
      <c r="L1247" s="887"/>
      <c r="M1247" s="887"/>
      <c r="N1247" s="887"/>
      <c r="O1247" s="887"/>
      <c r="P1247" s="887"/>
      <c r="Q1247" s="887"/>
      <c r="R1247" s="888"/>
    </row>
    <row r="1248" spans="2:22" ht="19" customHeight="1">
      <c r="E1248" s="1007" t="s">
        <v>651</v>
      </c>
      <c r="F1248" s="1220"/>
      <c r="G1248" s="1220"/>
      <c r="H1248" s="1220"/>
      <c r="I1248" s="1220"/>
      <c r="J1248" s="1220"/>
      <c r="K1248" s="1220"/>
      <c r="L1248" s="1220"/>
      <c r="M1248" s="1220"/>
      <c r="N1248" s="1220"/>
      <c r="O1248" s="1286"/>
      <c r="P1248" s="1556"/>
      <c r="Q1248" s="1557"/>
      <c r="R1248" s="1557"/>
      <c r="S1248" s="863"/>
      <c r="T1248" s="863"/>
      <c r="U1248" s="863"/>
      <c r="V1248" s="864"/>
    </row>
    <row r="1249" spans="2:24" ht="19" customHeight="1">
      <c r="E1249" s="1007" t="s">
        <v>652</v>
      </c>
      <c r="F1249" s="1220"/>
      <c r="G1249" s="1220"/>
      <c r="H1249" s="1220"/>
      <c r="I1249" s="1220"/>
      <c r="J1249" s="1220"/>
      <c r="K1249" s="1220"/>
      <c r="L1249" s="1221"/>
      <c r="M1249" s="1476" t="s">
        <v>1929</v>
      </c>
      <c r="N1249" s="1477"/>
      <c r="O1249" s="1477"/>
      <c r="P1249" s="1477"/>
      <c r="Q1249" s="1477"/>
      <c r="R1249" s="1478"/>
      <c r="S1249" s="648" t="s">
        <v>677</v>
      </c>
      <c r="T1249" s="1068" t="s">
        <v>571</v>
      </c>
      <c r="U1249" s="1069"/>
    </row>
    <row r="1250" spans="2:24" ht="14" customHeight="1">
      <c r="E1250" s="88" t="s">
        <v>573</v>
      </c>
    </row>
    <row r="1251" spans="2:24" ht="14" customHeight="1">
      <c r="E1251" s="88" t="s">
        <v>682</v>
      </c>
      <c r="F1251" s="88"/>
    </row>
    <row r="1252" spans="2:24" ht="14" customHeight="1">
      <c r="E1252" s="88" t="s">
        <v>683</v>
      </c>
    </row>
    <row r="1253" spans="2:24" ht="5.5" customHeight="1">
      <c r="E1253" s="88"/>
    </row>
    <row r="1254" spans="2:24" ht="16.5" customHeight="1">
      <c r="B1254" s="362" t="s">
        <v>1327</v>
      </c>
    </row>
    <row r="1255" spans="2:24" ht="16.5" customHeight="1">
      <c r="C1255" s="89" t="s">
        <v>542</v>
      </c>
    </row>
    <row r="1256" spans="2:24" ht="14.5" customHeight="1">
      <c r="D1256" s="608" t="s">
        <v>1326</v>
      </c>
    </row>
    <row r="1257" spans="2:24" ht="16.5" customHeight="1">
      <c r="D1257" s="1070" t="s">
        <v>543</v>
      </c>
      <c r="E1257" s="1070"/>
      <c r="F1257" s="1070"/>
      <c r="G1257" s="1054" t="s">
        <v>544</v>
      </c>
      <c r="H1257" s="1055"/>
      <c r="I1257" s="1055"/>
      <c r="J1257" s="1055"/>
      <c r="K1257" s="1055"/>
      <c r="L1257" s="1055"/>
      <c r="M1257" s="1055"/>
      <c r="N1257" s="1055"/>
      <c r="O1257" s="1055"/>
      <c r="P1257" s="1055"/>
      <c r="Q1257" s="1055"/>
      <c r="R1257" s="1055"/>
      <c r="S1257" s="1055"/>
      <c r="T1257" s="1055"/>
      <c r="U1257" s="1055"/>
      <c r="V1257" s="1055"/>
      <c r="W1257" s="1055"/>
      <c r="X1257" s="1056"/>
    </row>
    <row r="1258" spans="2:24" ht="16.5" customHeight="1">
      <c r="D1258" s="1070"/>
      <c r="E1258" s="1070"/>
      <c r="F1258" s="1070"/>
      <c r="G1258" s="1300" t="s">
        <v>1504</v>
      </c>
      <c r="H1258" s="1545"/>
      <c r="I1258" s="1545"/>
      <c r="J1258" s="1545"/>
      <c r="K1258" s="1545"/>
      <c r="L1258" s="1546"/>
      <c r="M1258" s="1547" t="s">
        <v>546</v>
      </c>
      <c r="N1258" s="1547"/>
      <c r="O1258" s="1548" t="s">
        <v>545</v>
      </c>
      <c r="P1258" s="1549"/>
      <c r="Q1258" s="1549"/>
      <c r="R1258" s="1549"/>
      <c r="S1258" s="1549"/>
      <c r="T1258" s="1549"/>
      <c r="U1258" s="1549"/>
      <c r="V1258" s="1549"/>
      <c r="W1258" s="1549"/>
      <c r="X1258" s="1550"/>
    </row>
    <row r="1259" spans="2:24" ht="16.5" customHeight="1">
      <c r="D1259" s="1334"/>
      <c r="E1259" s="1334"/>
      <c r="F1259" s="823"/>
      <c r="G1259" s="676"/>
      <c r="H1259" s="635" t="s">
        <v>21</v>
      </c>
      <c r="I1259" s="676"/>
      <c r="J1259" s="635" t="s">
        <v>22</v>
      </c>
      <c r="K1259" s="676"/>
      <c r="L1259" s="293" t="s">
        <v>23</v>
      </c>
      <c r="M1259" s="1551"/>
      <c r="N1259" s="1552"/>
      <c r="O1259" s="1553"/>
      <c r="P1259" s="1554"/>
      <c r="Q1259" s="1554"/>
      <c r="R1259" s="1554"/>
      <c r="S1259" s="1554"/>
      <c r="T1259" s="1554"/>
      <c r="U1259" s="1554"/>
      <c r="V1259" s="1554"/>
      <c r="W1259" s="1554"/>
      <c r="X1259" s="1555"/>
    </row>
    <row r="1260" spans="2:24" ht="16" customHeight="1">
      <c r="E1260" s="217" t="s">
        <v>547</v>
      </c>
      <c r="O1260" s="1291"/>
      <c r="P1260" s="1292"/>
      <c r="Q1260" s="1292"/>
      <c r="R1260" s="1292"/>
      <c r="S1260" s="1292"/>
      <c r="T1260" s="1292"/>
      <c r="U1260" s="1292"/>
      <c r="V1260" s="1292"/>
      <c r="W1260" s="1292"/>
      <c r="X1260" s="1472"/>
    </row>
    <row r="1261" spans="2:24" ht="6" customHeight="1"/>
    <row r="1262" spans="2:24" ht="16.5" customHeight="1">
      <c r="B1262" s="362" t="s">
        <v>548</v>
      </c>
    </row>
    <row r="1263" spans="2:24" ht="16.5" customHeight="1">
      <c r="C1263" s="89" t="s">
        <v>549</v>
      </c>
    </row>
    <row r="1264" spans="2:24" ht="16.5" customHeight="1">
      <c r="D1264" s="822" t="s">
        <v>550</v>
      </c>
      <c r="E1264" s="822"/>
      <c r="F1264" s="822"/>
      <c r="G1264" s="822"/>
      <c r="H1264" s="1232" t="s">
        <v>551</v>
      </c>
      <c r="I1264" s="1283"/>
      <c r="J1264" s="1283"/>
      <c r="K1264" s="1283"/>
      <c r="L1264" s="1284"/>
    </row>
    <row r="1265" spans="1:24" ht="18.5" customHeight="1">
      <c r="D1265" s="913"/>
      <c r="E1265" s="913"/>
      <c r="F1265" s="913"/>
      <c r="G1265" s="913"/>
      <c r="H1265" s="914"/>
      <c r="I1265" s="1287"/>
      <c r="J1265" s="1287"/>
      <c r="K1265" s="1287"/>
      <c r="L1265" s="908"/>
    </row>
    <row r="1266" spans="1:24" ht="12.5" customHeight="1">
      <c r="E1266" s="88"/>
    </row>
    <row r="1267" spans="1:24" ht="16.5" customHeight="1">
      <c r="A1267" s="644" t="s">
        <v>686</v>
      </c>
    </row>
    <row r="1268" spans="1:24" ht="17.5" customHeight="1">
      <c r="P1268" s="875" t="s">
        <v>654</v>
      </c>
      <c r="Q1268" s="875"/>
      <c r="R1268" s="875"/>
      <c r="S1268" s="904">
        <f>$Q$10</f>
        <v>0</v>
      </c>
      <c r="T1268" s="905"/>
      <c r="U1268" s="905"/>
      <c r="V1268" s="905"/>
      <c r="W1268" s="905"/>
      <c r="X1268" s="906"/>
    </row>
    <row r="1269" spans="1:24" ht="16.5" customHeight="1">
      <c r="B1269" s="362" t="s">
        <v>837</v>
      </c>
    </row>
    <row r="1270" spans="1:24" ht="37" customHeight="1">
      <c r="D1270" s="895" t="s">
        <v>589</v>
      </c>
      <c r="E1270" s="1481"/>
      <c r="F1270" s="1481"/>
      <c r="G1270" s="1481"/>
      <c r="H1270" s="1481"/>
      <c r="I1270" s="1481"/>
      <c r="J1270" s="1481"/>
      <c r="K1270" s="1481"/>
      <c r="L1270" s="896"/>
      <c r="M1270" s="1570" t="s">
        <v>838</v>
      </c>
      <c r="N1270" s="1571"/>
      <c r="O1270" s="1571"/>
      <c r="P1270" s="912" t="s">
        <v>1930</v>
      </c>
      <c r="Q1270" s="857"/>
      <c r="R1270" s="857"/>
      <c r="S1270" s="822"/>
      <c r="T1270" s="822"/>
    </row>
    <row r="1271" spans="1:24" ht="20.5" customHeight="1">
      <c r="D1271" s="823"/>
      <c r="E1271" s="824"/>
      <c r="F1271" s="824"/>
      <c r="G1271" s="824"/>
      <c r="H1271" s="824"/>
      <c r="I1271" s="824"/>
      <c r="J1271" s="824"/>
      <c r="K1271" s="824"/>
      <c r="L1271" s="825"/>
      <c r="M1271" s="1564"/>
      <c r="N1271" s="1565"/>
      <c r="O1271" s="1566"/>
      <c r="P1271" s="1071"/>
      <c r="Q1271" s="1072"/>
      <c r="R1271" s="1073"/>
      <c r="S1271" s="1169" t="s">
        <v>590</v>
      </c>
      <c r="T1271" s="1174"/>
    </row>
    <row r="1272" spans="1:24" ht="16.5" customHeight="1">
      <c r="E1272" s="88" t="s">
        <v>579</v>
      </c>
    </row>
    <row r="1273" spans="1:24" ht="12" customHeight="1">
      <c r="E1273" s="88"/>
    </row>
    <row r="1274" spans="1:24" ht="16.5" customHeight="1">
      <c r="B1274" s="362" t="s">
        <v>603</v>
      </c>
    </row>
    <row r="1275" spans="1:24" ht="16.5" customHeight="1">
      <c r="C1275" s="89" t="s">
        <v>591</v>
      </c>
    </row>
    <row r="1276" spans="1:24" ht="29.5" customHeight="1">
      <c r="D1276" s="881" t="s">
        <v>592</v>
      </c>
      <c r="E1276" s="881"/>
      <c r="F1276" s="881"/>
      <c r="G1276" s="881"/>
      <c r="H1276" s="881"/>
      <c r="I1276" s="1567"/>
      <c r="J1276" s="1568"/>
      <c r="K1276" s="1568"/>
      <c r="L1276" s="1568"/>
      <c r="M1276" s="1568"/>
      <c r="N1276" s="1568"/>
      <c r="O1276" s="1568"/>
      <c r="P1276" s="1568"/>
      <c r="Q1276" s="1568"/>
      <c r="R1276" s="1568"/>
      <c r="S1276" s="1568"/>
      <c r="T1276" s="1569"/>
    </row>
    <row r="1277" spans="1:24" ht="16.5" customHeight="1">
      <c r="E1277" s="88" t="s">
        <v>580</v>
      </c>
    </row>
    <row r="1278" spans="1:24" ht="9.5" customHeight="1">
      <c r="E1278" s="88"/>
    </row>
    <row r="1279" spans="1:24" ht="16.5" customHeight="1">
      <c r="C1279" s="89" t="s">
        <v>581</v>
      </c>
    </row>
    <row r="1280" spans="1:24" ht="16.5" customHeight="1">
      <c r="D1280" s="608" t="s">
        <v>594</v>
      </c>
    </row>
    <row r="1281" spans="2:21" ht="16.5" customHeight="1">
      <c r="D1281" s="608" t="s">
        <v>593</v>
      </c>
    </row>
    <row r="1282" spans="2:21" ht="16.5" customHeight="1">
      <c r="D1282" s="1232" t="s">
        <v>597</v>
      </c>
      <c r="E1282" s="1283"/>
      <c r="F1282" s="1283"/>
      <c r="G1282" s="1283"/>
      <c r="H1282" s="1283"/>
      <c r="I1282" s="1283"/>
      <c r="J1282" s="1283"/>
      <c r="K1282" s="1283"/>
      <c r="L1282" s="1284"/>
      <c r="M1282" s="822" t="s">
        <v>177</v>
      </c>
      <c r="N1282" s="1144"/>
      <c r="O1282" s="1144"/>
      <c r="P1282" s="1144"/>
      <c r="Q1282" s="1027" t="s">
        <v>596</v>
      </c>
      <c r="R1282" s="822"/>
      <c r="S1282" s="857"/>
      <c r="T1282" s="822"/>
      <c r="U1282" s="822"/>
    </row>
    <row r="1283" spans="2:21" ht="21" customHeight="1">
      <c r="D1283" s="1007" t="s">
        <v>839</v>
      </c>
      <c r="E1283" s="1220"/>
      <c r="F1283" s="1220"/>
      <c r="G1283" s="1220"/>
      <c r="H1283" s="1220"/>
      <c r="I1283" s="1220"/>
      <c r="J1283" s="1220"/>
      <c r="K1283" s="1220"/>
      <c r="L1283" s="1221"/>
      <c r="M1283" s="1334"/>
      <c r="N1283" s="1334"/>
      <c r="O1283" s="1334"/>
      <c r="P1283" s="1586"/>
      <c r="Q1283" s="651"/>
      <c r="R1283" s="605" t="s">
        <v>21</v>
      </c>
      <c r="S1283" s="651"/>
      <c r="T1283" s="601" t="s">
        <v>595</v>
      </c>
      <c r="U1283" s="596"/>
    </row>
    <row r="1284" spans="2:21" ht="21" customHeight="1">
      <c r="D1284" s="1007" t="s">
        <v>840</v>
      </c>
      <c r="E1284" s="1220"/>
      <c r="F1284" s="1220"/>
      <c r="G1284" s="1220"/>
      <c r="H1284" s="1220"/>
      <c r="I1284" s="1220"/>
      <c r="J1284" s="1220"/>
      <c r="K1284" s="1220"/>
      <c r="L1284" s="1221"/>
      <c r="M1284" s="1334"/>
      <c r="N1284" s="1334"/>
      <c r="O1284" s="1334"/>
      <c r="P1284" s="1586"/>
      <c r="Q1284" s="651"/>
      <c r="R1284" s="605" t="s">
        <v>21</v>
      </c>
      <c r="S1284" s="651"/>
      <c r="T1284" s="601" t="s">
        <v>595</v>
      </c>
      <c r="U1284" s="596"/>
    </row>
    <row r="1285" spans="2:21" ht="16.5" customHeight="1">
      <c r="E1285" s="88" t="s">
        <v>598</v>
      </c>
      <c r="F1285" s="88"/>
    </row>
    <row r="1286" spans="2:21" ht="16.5" customHeight="1">
      <c r="E1286" s="88" t="s">
        <v>599</v>
      </c>
    </row>
    <row r="1287" spans="2:21" ht="16.5" customHeight="1">
      <c r="E1287" s="88" t="s">
        <v>600</v>
      </c>
    </row>
    <row r="1288" spans="2:21" ht="16.5" customHeight="1">
      <c r="E1288" s="88" t="s">
        <v>685</v>
      </c>
    </row>
    <row r="1289" spans="2:21" ht="16.5" customHeight="1">
      <c r="E1289" s="88" t="s">
        <v>684</v>
      </c>
    </row>
    <row r="1290" spans="2:21" ht="16.5" customHeight="1">
      <c r="E1290" s="1193" t="s">
        <v>1269</v>
      </c>
      <c r="F1290" s="1194"/>
      <c r="G1290" s="1194"/>
      <c r="H1290" s="1194"/>
      <c r="I1290" s="1194"/>
      <c r="J1290" s="1194"/>
      <c r="K1290" s="1194"/>
      <c r="L1290" s="1194"/>
      <c r="M1290" s="1194"/>
      <c r="N1290" s="1194"/>
      <c r="O1290" s="1415"/>
      <c r="P1290" s="608" t="s">
        <v>1268</v>
      </c>
    </row>
    <row r="1291" spans="2:21" ht="12.5" customHeight="1">
      <c r="E1291" s="88"/>
    </row>
    <row r="1292" spans="2:21" ht="16.5" customHeight="1">
      <c r="B1292" s="362" t="s">
        <v>841</v>
      </c>
    </row>
    <row r="1293" spans="2:21" ht="16.5" customHeight="1">
      <c r="D1293" s="822" t="s">
        <v>601</v>
      </c>
      <c r="E1293" s="822"/>
      <c r="F1293" s="822"/>
      <c r="G1293" s="822"/>
      <c r="H1293" s="1232" t="s">
        <v>602</v>
      </c>
      <c r="I1293" s="1283"/>
      <c r="J1293" s="1283"/>
      <c r="K1293" s="1284"/>
      <c r="L1293" s="1559" t="s">
        <v>1648</v>
      </c>
      <c r="M1293" s="1559"/>
      <c r="N1293" s="1559"/>
      <c r="O1293" s="1559"/>
    </row>
    <row r="1294" spans="2:21" ht="20.5" customHeight="1">
      <c r="D1294" s="881" t="s">
        <v>842</v>
      </c>
      <c r="E1294" s="881"/>
      <c r="F1294" s="881"/>
      <c r="G1294" s="881"/>
      <c r="H1294" s="823"/>
      <c r="I1294" s="824"/>
      <c r="J1294" s="824"/>
      <c r="K1294" s="825"/>
      <c r="L1294" s="766"/>
      <c r="M1294" s="767"/>
      <c r="N1294" s="768"/>
      <c r="O1294" s="769"/>
    </row>
    <row r="1295" spans="2:21" ht="20.5" customHeight="1">
      <c r="D1295" s="881" t="s">
        <v>843</v>
      </c>
      <c r="E1295" s="881"/>
      <c r="F1295" s="881"/>
      <c r="G1295" s="881"/>
      <c r="H1295" s="1216"/>
      <c r="I1295" s="1482"/>
      <c r="J1295" s="1482"/>
      <c r="K1295" s="1558"/>
      <c r="L1295" s="651"/>
      <c r="M1295" s="635" t="s">
        <v>21</v>
      </c>
      <c r="N1295" s="651"/>
      <c r="O1295" s="293" t="s">
        <v>98</v>
      </c>
    </row>
    <row r="1296" spans="2:21" ht="20.5" customHeight="1">
      <c r="D1296" s="881" t="s">
        <v>844</v>
      </c>
      <c r="E1296" s="881"/>
      <c r="F1296" s="881"/>
      <c r="G1296" s="881"/>
      <c r="H1296" s="1216"/>
      <c r="I1296" s="1482"/>
      <c r="J1296" s="1482"/>
      <c r="K1296" s="1558"/>
      <c r="L1296" s="651"/>
      <c r="M1296" s="605" t="s">
        <v>21</v>
      </c>
      <c r="N1296" s="651"/>
      <c r="O1296" s="601" t="s">
        <v>98</v>
      </c>
    </row>
    <row r="1297" spans="1:21" ht="20.5" customHeight="1">
      <c r="D1297" s="881" t="s">
        <v>845</v>
      </c>
      <c r="E1297" s="881"/>
      <c r="F1297" s="881"/>
      <c r="G1297" s="881"/>
      <c r="H1297" s="1216"/>
      <c r="I1297" s="1482"/>
      <c r="J1297" s="1482"/>
      <c r="K1297" s="1558"/>
      <c r="L1297" s="651"/>
      <c r="M1297" s="605" t="s">
        <v>21</v>
      </c>
      <c r="N1297" s="651"/>
      <c r="O1297" s="601" t="s">
        <v>98</v>
      </c>
    </row>
    <row r="1298" spans="1:21" ht="20.5" customHeight="1">
      <c r="D1298" s="881" t="s">
        <v>582</v>
      </c>
      <c r="E1298" s="881"/>
      <c r="F1298" s="881"/>
      <c r="G1298" s="881"/>
      <c r="H1298" s="1216"/>
      <c r="I1298" s="1482"/>
      <c r="J1298" s="1482"/>
      <c r="K1298" s="1558"/>
      <c r="L1298" s="651"/>
      <c r="M1298" s="605" t="s">
        <v>21</v>
      </c>
      <c r="N1298" s="651"/>
      <c r="O1298" s="601" t="s">
        <v>98</v>
      </c>
    </row>
    <row r="1299" spans="1:21" ht="16.5" customHeight="1">
      <c r="E1299" s="88" t="s">
        <v>1264</v>
      </c>
    </row>
    <row r="1300" spans="1:21" ht="16.5" customHeight="1">
      <c r="E1300" s="88" t="s">
        <v>1265</v>
      </c>
    </row>
    <row r="1301" spans="1:21" ht="16.5" customHeight="1">
      <c r="E1301" s="88" t="s">
        <v>1266</v>
      </c>
    </row>
    <row r="1302" spans="1:21" ht="11.5" customHeight="1">
      <c r="E1302" s="88"/>
    </row>
    <row r="1303" spans="1:21" ht="16.5" customHeight="1">
      <c r="A1303" s="644" t="s">
        <v>583</v>
      </c>
    </row>
    <row r="1304" spans="1:21" ht="16.5" customHeight="1">
      <c r="B1304" s="89" t="s">
        <v>1642</v>
      </c>
    </row>
    <row r="1305" spans="1:21" ht="16.5" customHeight="1">
      <c r="B1305" s="89" t="s">
        <v>605</v>
      </c>
    </row>
    <row r="1306" spans="1:21" ht="16.5" customHeight="1">
      <c r="C1306" s="608" t="s">
        <v>609</v>
      </c>
    </row>
    <row r="1307" spans="1:21" ht="16.5" customHeight="1">
      <c r="C1307" s="608" t="s">
        <v>606</v>
      </c>
    </row>
    <row r="1308" spans="1:21" ht="16.5" customHeight="1">
      <c r="C1308" s="608" t="s">
        <v>607</v>
      </c>
    </row>
    <row r="1309" spans="1:21" ht="16.5" customHeight="1">
      <c r="C1309" s="608" t="s">
        <v>608</v>
      </c>
    </row>
    <row r="1310" spans="1:21" ht="8" customHeight="1"/>
    <row r="1311" spans="1:21" ht="21" customHeight="1">
      <c r="D1311" s="881" t="s">
        <v>610</v>
      </c>
      <c r="E1311" s="881"/>
      <c r="F1311" s="881"/>
      <c r="G1311" s="1560">
        <f>U$2</f>
        <v>0</v>
      </c>
      <c r="H1311" s="1561"/>
      <c r="I1311" s="1562"/>
      <c r="J1311" s="1007" t="s">
        <v>612</v>
      </c>
      <c r="K1311" s="1220"/>
      <c r="L1311" s="1220"/>
      <c r="M1311" s="1221"/>
      <c r="N1311" s="936">
        <f>Q$8</f>
        <v>0</v>
      </c>
      <c r="O1311" s="936"/>
      <c r="P1311" s="936"/>
      <c r="Q1311" s="936"/>
      <c r="R1311" s="936"/>
      <c r="S1311" s="936"/>
      <c r="T1311" s="936"/>
      <c r="U1311" s="936"/>
    </row>
    <row r="1312" spans="1:21" ht="21" customHeight="1">
      <c r="D1312" s="881" t="s">
        <v>611</v>
      </c>
      <c r="E1312" s="881"/>
      <c r="F1312" s="1007"/>
      <c r="G1312" s="980"/>
      <c r="H1312" s="1394"/>
      <c r="I1312" s="981"/>
      <c r="J1312" s="1563" t="s">
        <v>613</v>
      </c>
      <c r="K1312" s="1220"/>
      <c r="L1312" s="1220"/>
      <c r="M1312" s="1221"/>
      <c r="N1312" s="936">
        <f>Q$10</f>
        <v>0</v>
      </c>
      <c r="O1312" s="936"/>
      <c r="P1312" s="936"/>
      <c r="Q1312" s="936"/>
      <c r="R1312" s="936"/>
      <c r="S1312" s="936"/>
      <c r="T1312" s="936"/>
      <c r="U1312" s="936"/>
    </row>
    <row r="1313" spans="2:21" ht="16.5" customHeight="1">
      <c r="G1313" s="648"/>
      <c r="H1313" s="648"/>
      <c r="I1313" s="648"/>
      <c r="N1313" s="607"/>
      <c r="O1313" s="607"/>
      <c r="P1313" s="607"/>
      <c r="Q1313" s="607"/>
      <c r="R1313" s="607"/>
      <c r="S1313" s="607"/>
      <c r="T1313" s="607"/>
      <c r="U1313" s="607"/>
    </row>
    <row r="1314" spans="2:21" ht="16.5" customHeight="1">
      <c r="B1314" s="362" t="s">
        <v>585</v>
      </c>
    </row>
    <row r="1315" spans="2:21" ht="21.5" customHeight="1">
      <c r="D1315" s="1007" t="s">
        <v>614</v>
      </c>
      <c r="E1315" s="1220"/>
      <c r="F1315" s="1220"/>
      <c r="G1315" s="1220"/>
      <c r="H1315" s="1220"/>
      <c r="I1315" s="1220"/>
      <c r="J1315" s="1220"/>
      <c r="K1315" s="1220"/>
      <c r="L1315" s="1220"/>
      <c r="M1315" s="1220"/>
      <c r="N1315" s="1220"/>
      <c r="O1315" s="1220"/>
      <c r="P1315" s="1286"/>
      <c r="Q1315" s="651"/>
      <c r="R1315" s="608" t="s">
        <v>618</v>
      </c>
    </row>
    <row r="1316" spans="2:21" ht="21.5" customHeight="1">
      <c r="D1316" s="806" t="s">
        <v>615</v>
      </c>
      <c r="E1316" s="820"/>
      <c r="F1316" s="820"/>
      <c r="G1316" s="1574"/>
      <c r="H1316" s="1575"/>
      <c r="I1316" s="1575"/>
      <c r="J1316" s="1575"/>
      <c r="K1316" s="1576"/>
    </row>
    <row r="1317" spans="2:21" ht="21.5" customHeight="1">
      <c r="D1317" s="1007" t="s">
        <v>616</v>
      </c>
      <c r="E1317" s="1169"/>
      <c r="F1317" s="1169"/>
      <c r="G1317" s="1577"/>
      <c r="H1317" s="1578"/>
      <c r="I1317" s="608" t="s">
        <v>617</v>
      </c>
    </row>
    <row r="1318" spans="2:21" ht="21.5" customHeight="1">
      <c r="D1318" s="932" t="s">
        <v>622</v>
      </c>
      <c r="E1318" s="1166"/>
      <c r="F1318" s="1166"/>
      <c r="G1318" s="827"/>
      <c r="H1318" s="829"/>
      <c r="I1318" s="608" t="s">
        <v>291</v>
      </c>
    </row>
    <row r="1319" spans="2:21" ht="9.5" customHeight="1">
      <c r="D1319" s="607"/>
      <c r="E1319" s="607"/>
      <c r="F1319" s="607"/>
    </row>
    <row r="1320" spans="2:21" ht="16.5" customHeight="1">
      <c r="B1320" s="362" t="s">
        <v>846</v>
      </c>
    </row>
    <row r="1321" spans="2:21" ht="21.5" customHeight="1">
      <c r="D1321" s="881" t="s">
        <v>621</v>
      </c>
      <c r="E1321" s="881"/>
      <c r="F1321" s="881"/>
      <c r="G1321" s="1362"/>
      <c r="H1321" s="1485"/>
      <c r="I1321" s="1485"/>
      <c r="J1321" s="1485"/>
      <c r="K1321" s="1486"/>
    </row>
    <row r="1322" spans="2:21" ht="21.5" customHeight="1">
      <c r="D1322" s="881" t="s">
        <v>619</v>
      </c>
      <c r="E1322" s="881"/>
      <c r="F1322" s="1007"/>
      <c r="G1322" s="715"/>
      <c r="H1322" s="651"/>
      <c r="I1322" s="770" t="s">
        <v>21</v>
      </c>
      <c r="J1322" s="651"/>
      <c r="K1322" s="338" t="s">
        <v>22</v>
      </c>
      <c r="L1322" s="651"/>
      <c r="M1322" s="338" t="s">
        <v>1505</v>
      </c>
    </row>
    <row r="1323" spans="2:21" ht="21.5" customHeight="1">
      <c r="D1323" s="881" t="s">
        <v>620</v>
      </c>
      <c r="E1323" s="881"/>
      <c r="F1323" s="881"/>
      <c r="G1323" s="409" t="s">
        <v>623</v>
      </c>
      <c r="H1323" s="950"/>
      <c r="I1323" s="1361"/>
      <c r="J1323" s="609" t="s">
        <v>624</v>
      </c>
      <c r="K1323" s="827"/>
      <c r="L1323" s="829"/>
    </row>
    <row r="1324" spans="2:21" ht="7" customHeight="1"/>
    <row r="1325" spans="2:21" ht="19.5" customHeight="1">
      <c r="D1325" s="426" t="s">
        <v>625</v>
      </c>
    </row>
    <row r="1326" spans="2:21" ht="21.5" customHeight="1">
      <c r="D1326" s="881" t="s">
        <v>626</v>
      </c>
      <c r="E1326" s="881"/>
      <c r="F1326" s="881"/>
      <c r="G1326" s="1007"/>
      <c r="H1326" s="796"/>
      <c r="I1326" s="797"/>
    </row>
    <row r="1327" spans="2:21" ht="21.5" customHeight="1">
      <c r="D1327" s="881" t="s">
        <v>627</v>
      </c>
      <c r="E1327" s="881"/>
      <c r="F1327" s="881"/>
      <c r="G1327" s="1007"/>
      <c r="H1327" s="715"/>
      <c r="I1327" s="651"/>
      <c r="J1327" s="721" t="s">
        <v>21</v>
      </c>
      <c r="K1327" s="651"/>
      <c r="L1327" s="338" t="s">
        <v>22</v>
      </c>
      <c r="M1327" s="651"/>
      <c r="N1327" s="338" t="s">
        <v>1505</v>
      </c>
    </row>
    <row r="1328" spans="2:21" ht="5.5" customHeight="1"/>
    <row r="1329" spans="2:21" ht="19" customHeight="1">
      <c r="D1329" s="608" t="s">
        <v>1283</v>
      </c>
    </row>
    <row r="1330" spans="2:21" ht="42" customHeight="1">
      <c r="D1330" s="1396"/>
      <c r="E1330" s="1293"/>
      <c r="F1330" s="1293"/>
      <c r="G1330" s="1293"/>
      <c r="H1330" s="1293"/>
      <c r="I1330" s="1293"/>
      <c r="J1330" s="1293"/>
      <c r="K1330" s="1293"/>
      <c r="L1330" s="1293"/>
      <c r="M1330" s="1293"/>
      <c r="N1330" s="1293"/>
      <c r="O1330" s="1293"/>
      <c r="P1330" s="1293"/>
      <c r="Q1330" s="1293"/>
      <c r="R1330" s="1293"/>
      <c r="S1330" s="1293"/>
      <c r="T1330" s="1293"/>
      <c r="U1330" s="1397"/>
    </row>
    <row r="1331" spans="2:21" ht="13" customHeight="1">
      <c r="D1331" s="771"/>
      <c r="E1331" s="771"/>
      <c r="F1331" s="771"/>
      <c r="G1331" s="771"/>
      <c r="H1331" s="771"/>
      <c r="I1331" s="771"/>
      <c r="J1331" s="771"/>
      <c r="K1331" s="771"/>
      <c r="L1331" s="771"/>
      <c r="M1331" s="771"/>
      <c r="N1331" s="771"/>
      <c r="O1331" s="771"/>
      <c r="P1331" s="771"/>
      <c r="Q1331" s="771"/>
      <c r="R1331" s="771"/>
      <c r="S1331" s="771"/>
      <c r="T1331" s="771"/>
      <c r="U1331" s="771"/>
    </row>
    <row r="1332" spans="2:21" ht="14">
      <c r="B1332" s="362" t="s">
        <v>847</v>
      </c>
    </row>
    <row r="1333" spans="2:21">
      <c r="C1333" s="608" t="s">
        <v>1931</v>
      </c>
    </row>
    <row r="1334" spans="2:21">
      <c r="C1334" s="608" t="s">
        <v>1932</v>
      </c>
    </row>
    <row r="1335" spans="2:21" ht="20.5" customHeight="1">
      <c r="D1335" s="881" t="s">
        <v>628</v>
      </c>
      <c r="E1335" s="881"/>
      <c r="F1335" s="881"/>
      <c r="G1335" s="1362"/>
      <c r="H1335" s="1485"/>
      <c r="I1335" s="1485"/>
      <c r="J1335" s="1485"/>
      <c r="K1335" s="1485"/>
      <c r="L1335" s="1486"/>
    </row>
    <row r="1336" spans="2:21" ht="20.5" customHeight="1">
      <c r="D1336" s="881" t="s">
        <v>629</v>
      </c>
      <c r="E1336" s="881"/>
      <c r="F1336" s="1007"/>
      <c r="G1336" s="715"/>
      <c r="H1336" s="651"/>
      <c r="I1336" s="770" t="s">
        <v>21</v>
      </c>
      <c r="J1336" s="651"/>
      <c r="K1336" s="338" t="s">
        <v>22</v>
      </c>
      <c r="L1336" s="651"/>
      <c r="M1336" s="338" t="s">
        <v>1505</v>
      </c>
    </row>
    <row r="1337" spans="2:21" ht="20.5" customHeight="1">
      <c r="D1337" s="806" t="s">
        <v>1933</v>
      </c>
      <c r="E1337" s="807"/>
      <c r="F1337" s="807"/>
      <c r="G1337" s="807"/>
      <c r="H1337" s="807"/>
      <c r="I1337" s="807"/>
      <c r="J1337" s="1373"/>
      <c r="K1337" s="631" t="s">
        <v>623</v>
      </c>
      <c r="L1337" s="827"/>
      <c r="M1337" s="829"/>
      <c r="N1337" s="632" t="s">
        <v>624</v>
      </c>
      <c r="O1337" s="827"/>
      <c r="P1337" s="829"/>
    </row>
    <row r="1339" spans="2:21" ht="14">
      <c r="B1339" s="362" t="s">
        <v>586</v>
      </c>
    </row>
    <row r="1340" spans="2:21">
      <c r="C1340" s="608" t="s">
        <v>630</v>
      </c>
    </row>
    <row r="1341" spans="2:21">
      <c r="C1341" s="608" t="s">
        <v>1284</v>
      </c>
    </row>
    <row r="1342" spans="2:21" ht="21.5" customHeight="1">
      <c r="D1342" s="881" t="s">
        <v>587</v>
      </c>
      <c r="E1342" s="881"/>
      <c r="F1342" s="881"/>
      <c r="G1342" s="881"/>
      <c r="H1342" s="796"/>
      <c r="I1342" s="797"/>
    </row>
    <row r="1343" spans="2:21" ht="21.5" customHeight="1">
      <c r="D1343" s="881" t="s">
        <v>588</v>
      </c>
      <c r="E1343" s="881"/>
      <c r="F1343" s="881"/>
      <c r="G1343" s="881"/>
      <c r="H1343" s="1582"/>
      <c r="I1343" s="1583"/>
    </row>
    <row r="1344" spans="2:21" ht="21.5" customHeight="1">
      <c r="D1344" s="881" t="s">
        <v>848</v>
      </c>
      <c r="E1344" s="881"/>
      <c r="F1344" s="881"/>
      <c r="G1344" s="1007"/>
      <c r="H1344" s="715"/>
      <c r="I1344" s="651"/>
      <c r="J1344" s="721" t="s">
        <v>21</v>
      </c>
      <c r="K1344" s="651"/>
      <c r="L1344" s="338" t="s">
        <v>22</v>
      </c>
      <c r="M1344" s="651"/>
      <c r="N1344" s="338" t="s">
        <v>1505</v>
      </c>
    </row>
    <row r="1345" spans="1:21" ht="21.5" customHeight="1">
      <c r="D1345" s="880" t="s">
        <v>849</v>
      </c>
      <c r="E1345" s="880"/>
      <c r="F1345" s="880"/>
      <c r="G1345" s="880"/>
      <c r="H1345" s="796"/>
      <c r="I1345" s="797"/>
    </row>
    <row r="1346" spans="1:21" ht="9" customHeight="1"/>
    <row r="1347" spans="1:21" ht="19.5" customHeight="1">
      <c r="D1347" s="608" t="s">
        <v>631</v>
      </c>
    </row>
    <row r="1348" spans="1:21" ht="39.5" customHeight="1">
      <c r="D1348" s="1396"/>
      <c r="E1348" s="1293"/>
      <c r="F1348" s="1293"/>
      <c r="G1348" s="1293"/>
      <c r="H1348" s="1293"/>
      <c r="I1348" s="1293"/>
      <c r="J1348" s="1293"/>
      <c r="K1348" s="1293"/>
      <c r="L1348" s="1293"/>
      <c r="M1348" s="1293"/>
      <c r="N1348" s="1293"/>
      <c r="O1348" s="1293"/>
      <c r="P1348" s="1293"/>
      <c r="Q1348" s="1293"/>
      <c r="R1348" s="1293"/>
      <c r="S1348" s="1293"/>
      <c r="T1348" s="1293"/>
      <c r="U1348" s="1397"/>
    </row>
    <row r="1349" spans="1:21" ht="12" customHeight="1">
      <c r="E1349" s="88"/>
    </row>
    <row r="1350" spans="1:21" ht="16.5" customHeight="1">
      <c r="A1350" s="644" t="s">
        <v>688</v>
      </c>
    </row>
    <row r="1351" spans="1:21" ht="16.5" customHeight="1">
      <c r="B1351" s="89" t="s">
        <v>604</v>
      </c>
    </row>
    <row r="1352" spans="1:21" ht="16.5" customHeight="1">
      <c r="B1352" s="89" t="s">
        <v>605</v>
      </c>
    </row>
    <row r="1353" spans="1:21" ht="16.5" customHeight="1">
      <c r="C1353" s="608" t="s">
        <v>609</v>
      </c>
    </row>
    <row r="1354" spans="1:21" ht="16.5" customHeight="1">
      <c r="C1354" s="608" t="s">
        <v>606</v>
      </c>
    </row>
    <row r="1355" spans="1:21" ht="16.5" customHeight="1">
      <c r="C1355" s="608" t="s">
        <v>607</v>
      </c>
    </row>
    <row r="1356" spans="1:21" ht="16.5" customHeight="1">
      <c r="C1356" s="608" t="s">
        <v>608</v>
      </c>
    </row>
    <row r="1357" spans="1:21" ht="8" customHeight="1"/>
    <row r="1358" spans="1:21" ht="16.5" customHeight="1">
      <c r="D1358" s="881" t="s">
        <v>610</v>
      </c>
      <c r="E1358" s="881"/>
      <c r="F1358" s="881"/>
      <c r="G1358" s="1560">
        <f>U$2</f>
        <v>0</v>
      </c>
      <c r="H1358" s="1561"/>
      <c r="I1358" s="1562"/>
      <c r="J1358" s="1007" t="s">
        <v>612</v>
      </c>
      <c r="K1358" s="1220"/>
      <c r="L1358" s="1220"/>
      <c r="M1358" s="1221"/>
      <c r="N1358" s="936">
        <f>Q$8</f>
        <v>0</v>
      </c>
      <c r="O1358" s="936"/>
      <c r="P1358" s="936"/>
      <c r="Q1358" s="936"/>
      <c r="R1358" s="936"/>
      <c r="S1358" s="936"/>
      <c r="T1358" s="936"/>
      <c r="U1358" s="936"/>
    </row>
    <row r="1359" spans="1:21" ht="16.5" customHeight="1">
      <c r="D1359" s="881" t="s">
        <v>611</v>
      </c>
      <c r="E1359" s="881"/>
      <c r="F1359" s="1007"/>
      <c r="G1359" s="980"/>
      <c r="H1359" s="1394"/>
      <c r="I1359" s="981"/>
      <c r="J1359" s="1563" t="s">
        <v>613</v>
      </c>
      <c r="K1359" s="1220"/>
      <c r="L1359" s="1220"/>
      <c r="M1359" s="1221"/>
      <c r="N1359" s="936">
        <f>Q$10</f>
        <v>0</v>
      </c>
      <c r="O1359" s="936"/>
      <c r="P1359" s="936"/>
      <c r="Q1359" s="936"/>
      <c r="R1359" s="936"/>
      <c r="S1359" s="936"/>
      <c r="T1359" s="936"/>
      <c r="U1359" s="936"/>
    </row>
    <row r="1360" spans="1:21" ht="16.5" customHeight="1">
      <c r="G1360" s="648"/>
      <c r="H1360" s="648"/>
      <c r="I1360" s="648"/>
      <c r="N1360" s="607"/>
      <c r="O1360" s="607"/>
      <c r="P1360" s="607"/>
      <c r="Q1360" s="607"/>
      <c r="R1360" s="607"/>
      <c r="S1360" s="607"/>
      <c r="T1360" s="607"/>
      <c r="U1360" s="607"/>
    </row>
    <row r="1361" spans="2:18" ht="16.5" customHeight="1">
      <c r="B1361" s="362" t="s">
        <v>585</v>
      </c>
    </row>
    <row r="1362" spans="2:18" ht="19.5" customHeight="1">
      <c r="D1362" s="1007" t="s">
        <v>614</v>
      </c>
      <c r="E1362" s="1220"/>
      <c r="F1362" s="1220"/>
      <c r="G1362" s="1220"/>
      <c r="H1362" s="1220"/>
      <c r="I1362" s="1220"/>
      <c r="J1362" s="1220"/>
      <c r="K1362" s="1220"/>
      <c r="L1362" s="1220"/>
      <c r="M1362" s="1220"/>
      <c r="N1362" s="1220"/>
      <c r="O1362" s="1220"/>
      <c r="P1362" s="1221"/>
      <c r="Q1362" s="738"/>
      <c r="R1362" s="608" t="s">
        <v>618</v>
      </c>
    </row>
    <row r="1363" spans="2:18" ht="19.5" customHeight="1">
      <c r="D1363" s="806" t="s">
        <v>615</v>
      </c>
      <c r="E1363" s="820"/>
      <c r="F1363" s="820"/>
      <c r="G1363" s="1574"/>
      <c r="H1363" s="1575"/>
      <c r="I1363" s="1575"/>
      <c r="J1363" s="1575"/>
      <c r="K1363" s="1576"/>
    </row>
    <row r="1364" spans="2:18" ht="19.5" customHeight="1">
      <c r="D1364" s="1007" t="s">
        <v>616</v>
      </c>
      <c r="E1364" s="1169"/>
      <c r="F1364" s="1169"/>
      <c r="G1364" s="827"/>
      <c r="H1364" s="829"/>
      <c r="I1364" s="608" t="s">
        <v>617</v>
      </c>
    </row>
    <row r="1365" spans="2:18" ht="16.5" customHeight="1">
      <c r="D1365" s="932" t="s">
        <v>622</v>
      </c>
      <c r="E1365" s="1166"/>
      <c r="F1365" s="1166"/>
      <c r="G1365" s="827"/>
      <c r="H1365" s="829"/>
      <c r="I1365" s="608" t="s">
        <v>291</v>
      </c>
    </row>
    <row r="1366" spans="2:18" ht="9.5" customHeight="1">
      <c r="D1366" s="607"/>
      <c r="E1366" s="607"/>
      <c r="F1366" s="607"/>
    </row>
    <row r="1367" spans="2:18" ht="16.5" customHeight="1">
      <c r="B1367" s="362" t="s">
        <v>846</v>
      </c>
    </row>
    <row r="1368" spans="2:18" ht="20.5" customHeight="1">
      <c r="D1368" s="881" t="s">
        <v>621</v>
      </c>
      <c r="E1368" s="881"/>
      <c r="F1368" s="881"/>
      <c r="G1368" s="1362"/>
      <c r="H1368" s="1485"/>
      <c r="I1368" s="1485"/>
      <c r="J1368" s="1485"/>
      <c r="K1368" s="1486"/>
    </row>
    <row r="1369" spans="2:18" ht="20.5" customHeight="1">
      <c r="D1369" s="881" t="s">
        <v>619</v>
      </c>
      <c r="E1369" s="881"/>
      <c r="F1369" s="1007"/>
      <c r="G1369" s="715"/>
      <c r="H1369" s="651"/>
      <c r="I1369" s="770" t="s">
        <v>21</v>
      </c>
      <c r="J1369" s="651"/>
      <c r="K1369" s="338" t="s">
        <v>22</v>
      </c>
      <c r="L1369" s="651"/>
      <c r="M1369" s="338" t="s">
        <v>1505</v>
      </c>
    </row>
    <row r="1370" spans="2:18" ht="20.5" customHeight="1">
      <c r="D1370" s="881" t="s">
        <v>620</v>
      </c>
      <c r="E1370" s="881"/>
      <c r="F1370" s="881"/>
      <c r="G1370" s="409" t="s">
        <v>623</v>
      </c>
      <c r="H1370" s="950"/>
      <c r="I1370" s="1361"/>
      <c r="J1370" s="609" t="s">
        <v>624</v>
      </c>
      <c r="K1370" s="827"/>
      <c r="L1370" s="829"/>
    </row>
    <row r="1371" spans="2:18" ht="7" customHeight="1"/>
    <row r="1372" spans="2:18" ht="19.5" customHeight="1">
      <c r="D1372" s="426" t="s">
        <v>625</v>
      </c>
    </row>
    <row r="1373" spans="2:18" ht="19.5" customHeight="1">
      <c r="D1373" s="881" t="s">
        <v>626</v>
      </c>
      <c r="E1373" s="881"/>
      <c r="F1373" s="881"/>
      <c r="G1373" s="1007"/>
      <c r="H1373" s="796"/>
      <c r="I1373" s="797"/>
    </row>
    <row r="1374" spans="2:18" ht="19.5" customHeight="1">
      <c r="D1374" s="881" t="s">
        <v>627</v>
      </c>
      <c r="E1374" s="881"/>
      <c r="F1374" s="881"/>
      <c r="G1374" s="1007"/>
      <c r="H1374" s="715"/>
      <c r="I1374" s="651"/>
      <c r="J1374" s="721" t="s">
        <v>21</v>
      </c>
      <c r="K1374" s="651"/>
      <c r="L1374" s="338" t="s">
        <v>22</v>
      </c>
      <c r="M1374" s="651"/>
      <c r="N1374" s="338" t="s">
        <v>1505</v>
      </c>
    </row>
    <row r="1375" spans="2:18" ht="5.5" customHeight="1"/>
    <row r="1376" spans="2:18" ht="19" customHeight="1">
      <c r="D1376" s="608" t="s">
        <v>1283</v>
      </c>
    </row>
    <row r="1377" spans="2:21" ht="42" customHeight="1">
      <c r="D1377" s="1396"/>
      <c r="E1377" s="1293"/>
      <c r="F1377" s="1293"/>
      <c r="G1377" s="1293"/>
      <c r="H1377" s="1293"/>
      <c r="I1377" s="1293"/>
      <c r="J1377" s="1293"/>
      <c r="K1377" s="1293"/>
      <c r="L1377" s="1293"/>
      <c r="M1377" s="1293"/>
      <c r="N1377" s="1293"/>
      <c r="O1377" s="1293"/>
      <c r="P1377" s="1293"/>
      <c r="Q1377" s="1293"/>
      <c r="R1377" s="1293"/>
      <c r="S1377" s="1293"/>
      <c r="T1377" s="1293"/>
      <c r="U1377" s="1397"/>
    </row>
    <row r="1378" spans="2:21" ht="13" customHeight="1">
      <c r="D1378" s="771"/>
      <c r="E1378" s="771"/>
      <c r="F1378" s="771"/>
      <c r="G1378" s="771"/>
      <c r="H1378" s="771"/>
      <c r="I1378" s="771"/>
      <c r="J1378" s="771"/>
      <c r="K1378" s="771"/>
      <c r="L1378" s="771"/>
      <c r="M1378" s="771"/>
      <c r="N1378" s="771"/>
      <c r="O1378" s="771"/>
      <c r="P1378" s="771"/>
      <c r="Q1378" s="771"/>
      <c r="R1378" s="771"/>
      <c r="S1378" s="771"/>
      <c r="T1378" s="771"/>
      <c r="U1378" s="771"/>
    </row>
    <row r="1379" spans="2:21" ht="14">
      <c r="B1379" s="362" t="s">
        <v>847</v>
      </c>
    </row>
    <row r="1380" spans="2:21">
      <c r="C1380" s="608" t="s">
        <v>1931</v>
      </c>
    </row>
    <row r="1381" spans="2:21">
      <c r="C1381" s="608" t="s">
        <v>1932</v>
      </c>
    </row>
    <row r="1382" spans="2:21" ht="19" customHeight="1">
      <c r="D1382" s="881" t="s">
        <v>628</v>
      </c>
      <c r="E1382" s="881"/>
      <c r="F1382" s="881"/>
      <c r="G1382" s="1362"/>
      <c r="H1382" s="1485"/>
      <c r="I1382" s="1485"/>
      <c r="J1382" s="1485"/>
      <c r="K1382" s="1485"/>
      <c r="L1382" s="1486"/>
    </row>
    <row r="1383" spans="2:21" ht="19" customHeight="1">
      <c r="D1383" s="881" t="s">
        <v>629</v>
      </c>
      <c r="E1383" s="881"/>
      <c r="F1383" s="1007"/>
      <c r="G1383" s="715"/>
      <c r="H1383" s="651"/>
      <c r="I1383" s="770" t="s">
        <v>21</v>
      </c>
      <c r="J1383" s="651"/>
      <c r="K1383" s="338" t="s">
        <v>22</v>
      </c>
      <c r="L1383" s="651"/>
      <c r="M1383" s="338" t="s">
        <v>1505</v>
      </c>
    </row>
    <row r="1384" spans="2:21" ht="19" customHeight="1">
      <c r="D1384" s="806" t="s">
        <v>1933</v>
      </c>
      <c r="E1384" s="807"/>
      <c r="F1384" s="807"/>
      <c r="G1384" s="807"/>
      <c r="H1384" s="807"/>
      <c r="I1384" s="807"/>
      <c r="J1384" s="1373"/>
      <c r="K1384" s="631" t="s">
        <v>623</v>
      </c>
      <c r="L1384" s="827"/>
      <c r="M1384" s="829"/>
      <c r="N1384" s="632" t="s">
        <v>624</v>
      </c>
      <c r="O1384" s="827"/>
      <c r="P1384" s="829"/>
    </row>
    <row r="1386" spans="2:21" ht="14">
      <c r="B1386" s="362" t="s">
        <v>586</v>
      </c>
    </row>
    <row r="1387" spans="2:21">
      <c r="C1387" s="608" t="s">
        <v>630</v>
      </c>
    </row>
    <row r="1388" spans="2:21">
      <c r="C1388" s="608" t="s">
        <v>1284</v>
      </c>
    </row>
    <row r="1389" spans="2:21" ht="19" customHeight="1">
      <c r="D1389" s="881" t="s">
        <v>587</v>
      </c>
      <c r="E1389" s="881"/>
      <c r="F1389" s="881"/>
      <c r="G1389" s="881"/>
      <c r="H1389" s="796"/>
      <c r="I1389" s="797"/>
    </row>
    <row r="1390" spans="2:21" ht="19" customHeight="1">
      <c r="D1390" s="881" t="s">
        <v>588</v>
      </c>
      <c r="E1390" s="881"/>
      <c r="F1390" s="881"/>
      <c r="G1390" s="881"/>
      <c r="H1390" s="1582"/>
      <c r="I1390" s="1583"/>
    </row>
    <row r="1391" spans="2:21" ht="19" customHeight="1">
      <c r="D1391" s="881" t="s">
        <v>848</v>
      </c>
      <c r="E1391" s="881"/>
      <c r="F1391" s="881"/>
      <c r="G1391" s="1007"/>
      <c r="H1391" s="715"/>
      <c r="I1391" s="651"/>
      <c r="J1391" s="721" t="s">
        <v>21</v>
      </c>
      <c r="K1391" s="651"/>
      <c r="L1391" s="338" t="s">
        <v>22</v>
      </c>
      <c r="M1391" s="651"/>
      <c r="N1391" s="338" t="s">
        <v>1505</v>
      </c>
    </row>
    <row r="1392" spans="2:21" ht="19" customHeight="1">
      <c r="D1392" s="880" t="s">
        <v>849</v>
      </c>
      <c r="E1392" s="880"/>
      <c r="F1392" s="880"/>
      <c r="G1392" s="880"/>
      <c r="H1392" s="796"/>
      <c r="I1392" s="797"/>
    </row>
    <row r="1393" spans="1:21" ht="9" customHeight="1"/>
    <row r="1394" spans="1:21" ht="19.5" customHeight="1">
      <c r="D1394" s="608" t="s">
        <v>631</v>
      </c>
    </row>
    <row r="1395" spans="1:21" ht="30.5" customHeight="1">
      <c r="D1395" s="1396"/>
      <c r="E1395" s="1293"/>
      <c r="F1395" s="1293"/>
      <c r="G1395" s="1293"/>
      <c r="H1395" s="1293"/>
      <c r="I1395" s="1293"/>
      <c r="J1395" s="1293"/>
      <c r="K1395" s="1293"/>
      <c r="L1395" s="1293"/>
      <c r="M1395" s="1293"/>
      <c r="N1395" s="1293"/>
      <c r="O1395" s="1293"/>
      <c r="P1395" s="1293"/>
      <c r="Q1395" s="1293"/>
      <c r="R1395" s="1293"/>
      <c r="S1395" s="1293"/>
      <c r="T1395" s="1293"/>
      <c r="U1395" s="1397"/>
    </row>
    <row r="1396" spans="1:21" ht="9.5" customHeight="1">
      <c r="E1396" s="88"/>
    </row>
    <row r="1397" spans="1:21" ht="12" customHeight="1">
      <c r="E1397" s="88"/>
    </row>
    <row r="1398" spans="1:21" ht="16.5" customHeight="1">
      <c r="A1398" s="644" t="s">
        <v>687</v>
      </c>
    </row>
    <row r="1399" spans="1:21" ht="16.5" customHeight="1">
      <c r="B1399" s="89" t="s">
        <v>604</v>
      </c>
    </row>
    <row r="1400" spans="1:21" ht="16.5" customHeight="1">
      <c r="B1400" s="89" t="s">
        <v>605</v>
      </c>
    </row>
    <row r="1401" spans="1:21" ht="16.5" customHeight="1">
      <c r="C1401" s="608" t="s">
        <v>609</v>
      </c>
    </row>
    <row r="1402" spans="1:21" ht="16.5" customHeight="1">
      <c r="C1402" s="608" t="s">
        <v>606</v>
      </c>
    </row>
    <row r="1403" spans="1:21" ht="16.5" customHeight="1">
      <c r="C1403" s="608" t="s">
        <v>607</v>
      </c>
    </row>
    <row r="1404" spans="1:21" ht="16.5" customHeight="1">
      <c r="C1404" s="608" t="s">
        <v>608</v>
      </c>
    </row>
    <row r="1405" spans="1:21" ht="8" customHeight="1"/>
    <row r="1406" spans="1:21" ht="16.5" customHeight="1">
      <c r="D1406" s="881" t="s">
        <v>610</v>
      </c>
      <c r="E1406" s="881"/>
      <c r="F1406" s="881"/>
      <c r="G1406" s="1560">
        <f>U$2</f>
        <v>0</v>
      </c>
      <c r="H1406" s="1561"/>
      <c r="I1406" s="1562"/>
      <c r="J1406" s="1007" t="s">
        <v>612</v>
      </c>
      <c r="K1406" s="1220"/>
      <c r="L1406" s="1220"/>
      <c r="M1406" s="1221"/>
      <c r="N1406" s="936">
        <f>Q$8</f>
        <v>0</v>
      </c>
      <c r="O1406" s="936"/>
      <c r="P1406" s="936"/>
      <c r="Q1406" s="936"/>
      <c r="R1406" s="936"/>
      <c r="S1406" s="936"/>
      <c r="T1406" s="936"/>
      <c r="U1406" s="936"/>
    </row>
    <row r="1407" spans="1:21" ht="16.5" customHeight="1">
      <c r="D1407" s="881" t="s">
        <v>611</v>
      </c>
      <c r="E1407" s="881"/>
      <c r="F1407" s="1007"/>
      <c r="G1407" s="980"/>
      <c r="H1407" s="1394"/>
      <c r="I1407" s="981"/>
      <c r="J1407" s="1563" t="s">
        <v>613</v>
      </c>
      <c r="K1407" s="1220"/>
      <c r="L1407" s="1220"/>
      <c r="M1407" s="1221"/>
      <c r="N1407" s="936">
        <f>Q$10</f>
        <v>0</v>
      </c>
      <c r="O1407" s="936"/>
      <c r="P1407" s="936"/>
      <c r="Q1407" s="936"/>
      <c r="R1407" s="936"/>
      <c r="S1407" s="936"/>
      <c r="T1407" s="936"/>
      <c r="U1407" s="936"/>
    </row>
    <row r="1408" spans="1:21" ht="16.5" customHeight="1">
      <c r="G1408" s="648"/>
      <c r="H1408" s="648"/>
      <c r="I1408" s="648"/>
      <c r="N1408" s="607"/>
      <c r="O1408" s="607"/>
      <c r="P1408" s="607"/>
      <c r="Q1408" s="607"/>
      <c r="R1408" s="607"/>
      <c r="S1408" s="607"/>
      <c r="T1408" s="607"/>
      <c r="U1408" s="607"/>
    </row>
    <row r="1409" spans="2:18" ht="16.5" customHeight="1">
      <c r="B1409" s="362" t="s">
        <v>585</v>
      </c>
    </row>
    <row r="1410" spans="2:18" ht="19.5" customHeight="1">
      <c r="D1410" s="1007" t="s">
        <v>614</v>
      </c>
      <c r="E1410" s="1220"/>
      <c r="F1410" s="1220"/>
      <c r="G1410" s="1220"/>
      <c r="H1410" s="1220"/>
      <c r="I1410" s="1220"/>
      <c r="J1410" s="1220"/>
      <c r="K1410" s="1220"/>
      <c r="L1410" s="1220"/>
      <c r="M1410" s="1220"/>
      <c r="N1410" s="1220"/>
      <c r="O1410" s="1220"/>
      <c r="P1410" s="1221"/>
      <c r="Q1410" s="738"/>
      <c r="R1410" s="608" t="s">
        <v>618</v>
      </c>
    </row>
    <row r="1411" spans="2:18" ht="19.5" customHeight="1">
      <c r="D1411" s="806" t="s">
        <v>615</v>
      </c>
      <c r="E1411" s="820"/>
      <c r="F1411" s="820"/>
      <c r="G1411" s="1579"/>
      <c r="H1411" s="1580"/>
      <c r="I1411" s="1580"/>
      <c r="J1411" s="1580"/>
      <c r="K1411" s="1581"/>
    </row>
    <row r="1412" spans="2:18" ht="19.5" customHeight="1">
      <c r="D1412" s="1007" t="s">
        <v>616</v>
      </c>
      <c r="E1412" s="1169"/>
      <c r="F1412" s="1169"/>
      <c r="G1412" s="1572"/>
      <c r="H1412" s="1573"/>
      <c r="I1412" s="608" t="s">
        <v>617</v>
      </c>
    </row>
    <row r="1413" spans="2:18" ht="16.5" customHeight="1">
      <c r="D1413" s="932" t="s">
        <v>622</v>
      </c>
      <c r="E1413" s="1166"/>
      <c r="F1413" s="1166"/>
      <c r="G1413" s="1572"/>
      <c r="H1413" s="1573"/>
      <c r="I1413" s="608" t="s">
        <v>291</v>
      </c>
    </row>
    <row r="1414" spans="2:18" ht="9.5" customHeight="1">
      <c r="D1414" s="607"/>
      <c r="E1414" s="607"/>
      <c r="F1414" s="607"/>
    </row>
    <row r="1415" spans="2:18" ht="16.5" customHeight="1">
      <c r="B1415" s="362" t="s">
        <v>846</v>
      </c>
    </row>
    <row r="1416" spans="2:18" ht="20.5" customHeight="1">
      <c r="D1416" s="881" t="s">
        <v>621</v>
      </c>
      <c r="E1416" s="881"/>
      <c r="F1416" s="881"/>
      <c r="G1416" s="1362"/>
      <c r="H1416" s="1485"/>
      <c r="I1416" s="1485"/>
      <c r="J1416" s="1485"/>
      <c r="K1416" s="1486"/>
    </row>
    <row r="1417" spans="2:18" ht="20.5" customHeight="1">
      <c r="D1417" s="881" t="s">
        <v>619</v>
      </c>
      <c r="E1417" s="881"/>
      <c r="F1417" s="1007"/>
      <c r="G1417" s="715"/>
      <c r="H1417" s="651"/>
      <c r="I1417" s="770" t="s">
        <v>21</v>
      </c>
      <c r="J1417" s="651"/>
      <c r="K1417" s="338" t="s">
        <v>22</v>
      </c>
      <c r="L1417" s="651"/>
      <c r="M1417" s="338" t="s">
        <v>1505</v>
      </c>
    </row>
    <row r="1418" spans="2:18" ht="20.5" customHeight="1">
      <c r="D1418" s="881" t="s">
        <v>620</v>
      </c>
      <c r="E1418" s="881"/>
      <c r="F1418" s="881"/>
      <c r="G1418" s="409" t="s">
        <v>623</v>
      </c>
      <c r="H1418" s="950"/>
      <c r="I1418" s="1361"/>
      <c r="J1418" s="609" t="s">
        <v>624</v>
      </c>
      <c r="K1418" s="827"/>
      <c r="L1418" s="829"/>
    </row>
    <row r="1419" spans="2:18" ht="7" customHeight="1"/>
    <row r="1420" spans="2:18" ht="19.5" customHeight="1">
      <c r="D1420" s="426" t="s">
        <v>625</v>
      </c>
    </row>
    <row r="1421" spans="2:18" ht="19.5" customHeight="1">
      <c r="D1421" s="881" t="s">
        <v>626</v>
      </c>
      <c r="E1421" s="881"/>
      <c r="F1421" s="881"/>
      <c r="G1421" s="1007"/>
      <c r="H1421" s="796"/>
      <c r="I1421" s="797"/>
    </row>
    <row r="1422" spans="2:18" ht="19.5" customHeight="1">
      <c r="D1422" s="881" t="s">
        <v>627</v>
      </c>
      <c r="E1422" s="881"/>
      <c r="F1422" s="881"/>
      <c r="G1422" s="1007"/>
      <c r="H1422" s="715"/>
      <c r="I1422" s="651"/>
      <c r="J1422" s="721" t="s">
        <v>21</v>
      </c>
      <c r="K1422" s="651"/>
      <c r="L1422" s="338" t="s">
        <v>22</v>
      </c>
      <c r="M1422" s="651"/>
      <c r="N1422" s="338" t="s">
        <v>1505</v>
      </c>
    </row>
    <row r="1423" spans="2:18" ht="5.5" customHeight="1"/>
    <row r="1424" spans="2:18" ht="19" customHeight="1">
      <c r="D1424" s="608" t="s">
        <v>1283</v>
      </c>
    </row>
    <row r="1425" spans="2:21" ht="42" customHeight="1">
      <c r="D1425" s="1396"/>
      <c r="E1425" s="1293"/>
      <c r="F1425" s="1293"/>
      <c r="G1425" s="1293"/>
      <c r="H1425" s="1293"/>
      <c r="I1425" s="1293"/>
      <c r="J1425" s="1293"/>
      <c r="K1425" s="1293"/>
      <c r="L1425" s="1293"/>
      <c r="M1425" s="1293"/>
      <c r="N1425" s="1293"/>
      <c r="O1425" s="1293"/>
      <c r="P1425" s="1293"/>
      <c r="Q1425" s="1293"/>
      <c r="R1425" s="1293"/>
      <c r="S1425" s="1293"/>
      <c r="T1425" s="1293"/>
      <c r="U1425" s="1397"/>
    </row>
    <row r="1426" spans="2:21" ht="13" customHeight="1">
      <c r="D1426" s="771"/>
      <c r="E1426" s="771"/>
      <c r="F1426" s="771"/>
      <c r="G1426" s="771"/>
      <c r="H1426" s="771"/>
      <c r="I1426" s="771"/>
      <c r="J1426" s="771"/>
      <c r="K1426" s="771"/>
      <c r="L1426" s="771"/>
      <c r="M1426" s="771"/>
      <c r="N1426" s="771"/>
      <c r="O1426" s="771"/>
      <c r="P1426" s="771"/>
      <c r="Q1426" s="771"/>
      <c r="R1426" s="771"/>
      <c r="S1426" s="771"/>
      <c r="T1426" s="771"/>
      <c r="U1426" s="771"/>
    </row>
    <row r="1427" spans="2:21" ht="14">
      <c r="B1427" s="362" t="s">
        <v>847</v>
      </c>
    </row>
    <row r="1428" spans="2:21">
      <c r="C1428" s="608" t="s">
        <v>1931</v>
      </c>
    </row>
    <row r="1429" spans="2:21">
      <c r="C1429" s="608" t="s">
        <v>1932</v>
      </c>
    </row>
    <row r="1430" spans="2:21" ht="19" customHeight="1">
      <c r="D1430" s="881" t="s">
        <v>628</v>
      </c>
      <c r="E1430" s="881"/>
      <c r="F1430" s="881"/>
      <c r="G1430" s="1362"/>
      <c r="H1430" s="1485"/>
      <c r="I1430" s="1485"/>
      <c r="J1430" s="1485"/>
      <c r="K1430" s="1485"/>
      <c r="L1430" s="1486"/>
    </row>
    <row r="1431" spans="2:21" ht="19" customHeight="1">
      <c r="D1431" s="881" t="s">
        <v>629</v>
      </c>
      <c r="E1431" s="881"/>
      <c r="F1431" s="1007"/>
      <c r="G1431" s="715"/>
      <c r="H1431" s="651"/>
      <c r="I1431" s="770" t="s">
        <v>21</v>
      </c>
      <c r="J1431" s="651"/>
      <c r="K1431" s="338" t="s">
        <v>22</v>
      </c>
      <c r="L1431" s="651"/>
      <c r="M1431" s="338" t="s">
        <v>1505</v>
      </c>
    </row>
    <row r="1432" spans="2:21" ht="19" customHeight="1">
      <c r="D1432" s="806" t="s">
        <v>1933</v>
      </c>
      <c r="E1432" s="807"/>
      <c r="F1432" s="807"/>
      <c r="G1432" s="807"/>
      <c r="H1432" s="807"/>
      <c r="I1432" s="807"/>
      <c r="J1432" s="1373"/>
      <c r="K1432" s="631" t="s">
        <v>623</v>
      </c>
      <c r="L1432" s="827"/>
      <c r="M1432" s="829"/>
      <c r="N1432" s="632" t="s">
        <v>624</v>
      </c>
      <c r="O1432" s="827"/>
      <c r="P1432" s="829"/>
    </row>
    <row r="1434" spans="2:21" ht="14">
      <c r="B1434" s="362" t="s">
        <v>586</v>
      </c>
    </row>
    <row r="1435" spans="2:21">
      <c r="C1435" s="608" t="s">
        <v>630</v>
      </c>
    </row>
    <row r="1436" spans="2:21">
      <c r="C1436" s="608" t="s">
        <v>1284</v>
      </c>
    </row>
    <row r="1437" spans="2:21" ht="19" customHeight="1">
      <c r="D1437" s="881" t="s">
        <v>587</v>
      </c>
      <c r="E1437" s="881"/>
      <c r="F1437" s="881"/>
      <c r="G1437" s="881"/>
      <c r="H1437" s="796"/>
      <c r="I1437" s="797"/>
    </row>
    <row r="1438" spans="2:21" ht="19" customHeight="1">
      <c r="D1438" s="881" t="s">
        <v>588</v>
      </c>
      <c r="E1438" s="881"/>
      <c r="F1438" s="881"/>
      <c r="G1438" s="881"/>
      <c r="H1438" s="1582"/>
      <c r="I1438" s="1583"/>
    </row>
    <row r="1439" spans="2:21" ht="19" customHeight="1">
      <c r="D1439" s="881" t="s">
        <v>848</v>
      </c>
      <c r="E1439" s="881"/>
      <c r="F1439" s="881"/>
      <c r="G1439" s="1007"/>
      <c r="H1439" s="715"/>
      <c r="I1439" s="651"/>
      <c r="J1439" s="721" t="s">
        <v>21</v>
      </c>
      <c r="K1439" s="651"/>
      <c r="L1439" s="338" t="s">
        <v>22</v>
      </c>
      <c r="M1439" s="651"/>
      <c r="N1439" s="338" t="s">
        <v>1505</v>
      </c>
    </row>
    <row r="1440" spans="2:21" ht="19" customHeight="1">
      <c r="D1440" s="880" t="s">
        <v>849</v>
      </c>
      <c r="E1440" s="880"/>
      <c r="F1440" s="880"/>
      <c r="G1440" s="880"/>
      <c r="H1440" s="796"/>
      <c r="I1440" s="797"/>
    </row>
    <row r="1441" spans="4:21" ht="9" customHeight="1"/>
    <row r="1442" spans="4:21" ht="19.5" customHeight="1">
      <c r="D1442" s="608" t="s">
        <v>631</v>
      </c>
    </row>
    <row r="1443" spans="4:21" ht="30.5" customHeight="1">
      <c r="D1443" s="1396"/>
      <c r="E1443" s="1293"/>
      <c r="F1443" s="1293"/>
      <c r="G1443" s="1293"/>
      <c r="H1443" s="1293"/>
      <c r="I1443" s="1293"/>
      <c r="J1443" s="1293"/>
      <c r="K1443" s="1293"/>
      <c r="L1443" s="1293"/>
      <c r="M1443" s="1293"/>
      <c r="N1443" s="1293"/>
      <c r="O1443" s="1293"/>
      <c r="P1443" s="1293"/>
      <c r="Q1443" s="1293"/>
      <c r="R1443" s="1293"/>
      <c r="S1443" s="1293"/>
      <c r="T1443" s="1293"/>
      <c r="U1443" s="1397"/>
    </row>
  </sheetData>
  <sheetProtection algorithmName="SHA-512" hashValue="V/fWOeITNO6sfuBWX9kxECXa8OIWWD+Sqjvqxk6hT0wCM5j4GHqQEFQ84sOqNYTvh4RtEUJSOoISsdlZSdepJg==" saltValue="y/PzoISIxOGuA/jiQpPxAg==" spinCount="100000" sheet="1" objects="1" scenarios="1" formatCells="0"/>
  <mergeCells count="2141">
    <mergeCell ref="P1171:R1171"/>
    <mergeCell ref="S1171:X1171"/>
    <mergeCell ref="P567:R567"/>
    <mergeCell ref="S567:X567"/>
    <mergeCell ref="P634:R634"/>
    <mergeCell ref="S634:X634"/>
    <mergeCell ref="P678:R678"/>
    <mergeCell ref="S678:X678"/>
    <mergeCell ref="P701:R701"/>
    <mergeCell ref="S701:X701"/>
    <mergeCell ref="P781:R781"/>
    <mergeCell ref="S781:X781"/>
    <mergeCell ref="P794:R794"/>
    <mergeCell ref="S794:X794"/>
    <mergeCell ref="P831:R831"/>
    <mergeCell ref="S831:X831"/>
    <mergeCell ref="T592:W592"/>
    <mergeCell ref="L1031:R1031"/>
    <mergeCell ref="L1014:R1014"/>
    <mergeCell ref="E1121:L1121"/>
    <mergeCell ref="E1122:L1122"/>
    <mergeCell ref="D1111:H1111"/>
    <mergeCell ref="E1112:J1112"/>
    <mergeCell ref="R1112:S1112"/>
    <mergeCell ref="D1120:H1120"/>
    <mergeCell ref="E1103:J1103"/>
    <mergeCell ref="R1103:S1103"/>
    <mergeCell ref="D1106:H1106"/>
    <mergeCell ref="E1107:J1107"/>
    <mergeCell ref="R1107:S1107"/>
    <mergeCell ref="I1106:P1106"/>
    <mergeCell ref="I1111:P1111"/>
    <mergeCell ref="P598:S598"/>
    <mergeCell ref="L596:O596"/>
    <mergeCell ref="T593:W593"/>
    <mergeCell ref="W814:X814"/>
    <mergeCell ref="T603:W603"/>
    <mergeCell ref="L604:O604"/>
    <mergeCell ref="P604:S604"/>
    <mergeCell ref="T604:W604"/>
    <mergeCell ref="T580:W580"/>
    <mergeCell ref="I576:J576"/>
    <mergeCell ref="P603:S603"/>
    <mergeCell ref="D775:G776"/>
    <mergeCell ref="L775:N776"/>
    <mergeCell ref="L777:N777"/>
    <mergeCell ref="T601:W601"/>
    <mergeCell ref="P591:S591"/>
    <mergeCell ref="D763:H763"/>
    <mergeCell ref="D764:H764"/>
    <mergeCell ref="D769:H770"/>
    <mergeCell ref="N769:R770"/>
    <mergeCell ref="D771:H771"/>
    <mergeCell ref="W810:X810"/>
    <mergeCell ref="D811:F814"/>
    <mergeCell ref="G811:I814"/>
    <mergeCell ref="J811:J814"/>
    <mergeCell ref="K811:R811"/>
    <mergeCell ref="S811:U811"/>
    <mergeCell ref="W811:X811"/>
    <mergeCell ref="K813:R813"/>
    <mergeCell ref="S813:U813"/>
    <mergeCell ref="D804:F804"/>
    <mergeCell ref="F533:H533"/>
    <mergeCell ref="J533:L533"/>
    <mergeCell ref="N533:P533"/>
    <mergeCell ref="D534:E534"/>
    <mergeCell ref="F534:H534"/>
    <mergeCell ref="J534:L534"/>
    <mergeCell ref="J408:K408"/>
    <mergeCell ref="P588:S588"/>
    <mergeCell ref="T588:W588"/>
    <mergeCell ref="G417:I417"/>
    <mergeCell ref="F409:I409"/>
    <mergeCell ref="J409:K409"/>
    <mergeCell ref="P425:R425"/>
    <mergeCell ref="S425:X425"/>
    <mergeCell ref="M417:Q417"/>
    <mergeCell ref="T423:X423"/>
    <mergeCell ref="D415:F415"/>
    <mergeCell ref="D547:I547"/>
    <mergeCell ref="J547:R547"/>
    <mergeCell ref="I499:K499"/>
    <mergeCell ref="L582:O582"/>
    <mergeCell ref="P582:S582"/>
    <mergeCell ref="K579:K580"/>
    <mergeCell ref="D531:E531"/>
    <mergeCell ref="D576:H576"/>
    <mergeCell ref="D573:H575"/>
    <mergeCell ref="I573:J573"/>
    <mergeCell ref="F531:H531"/>
    <mergeCell ref="J531:L531"/>
    <mergeCell ref="L1020:R1020"/>
    <mergeCell ref="H1021:K1021"/>
    <mergeCell ref="L1021:R1021"/>
    <mergeCell ref="H1002:K1002"/>
    <mergeCell ref="D52:G52"/>
    <mergeCell ref="Q214:S214"/>
    <mergeCell ref="T214:V214"/>
    <mergeCell ref="W214:Y214"/>
    <mergeCell ref="K175:M175"/>
    <mergeCell ref="N175:P175"/>
    <mergeCell ref="Q175:S175"/>
    <mergeCell ref="T175:V175"/>
    <mergeCell ref="D120:R120"/>
    <mergeCell ref="D121:R121"/>
    <mergeCell ref="D122:R122"/>
    <mergeCell ref="E133:Y133"/>
    <mergeCell ref="D152:H152"/>
    <mergeCell ref="D153:H153"/>
    <mergeCell ref="T217:V217"/>
    <mergeCell ref="K225:M225"/>
    <mergeCell ref="N225:P225"/>
    <mergeCell ref="Q225:S225"/>
    <mergeCell ref="K212:M212"/>
    <mergeCell ref="N212:P212"/>
    <mergeCell ref="Q212:S212"/>
    <mergeCell ref="T212:V212"/>
    <mergeCell ref="W212:Y212"/>
    <mergeCell ref="E216:J216"/>
    <mergeCell ref="K216:M216"/>
    <mergeCell ref="D537:E537"/>
    <mergeCell ref="J545:R545"/>
    <mergeCell ref="D535:E535"/>
    <mergeCell ref="N531:P531"/>
    <mergeCell ref="D510:H510"/>
    <mergeCell ref="I510:M510"/>
    <mergeCell ref="D530:E530"/>
    <mergeCell ref="F530:I530"/>
    <mergeCell ref="W81:X82"/>
    <mergeCell ref="D556:R556"/>
    <mergeCell ref="D557:R557"/>
    <mergeCell ref="S558:T558"/>
    <mergeCell ref="G83:G84"/>
    <mergeCell ref="W83:X84"/>
    <mergeCell ref="W215:Y215"/>
    <mergeCell ref="D367:K367"/>
    <mergeCell ref="L367:O367"/>
    <mergeCell ref="O408:P408"/>
    <mergeCell ref="P413:R413"/>
    <mergeCell ref="S413:X413"/>
    <mergeCell ref="D418:F418"/>
    <mergeCell ref="J530:M530"/>
    <mergeCell ref="D503:D504"/>
    <mergeCell ref="E503:H503"/>
    <mergeCell ref="E504:H504"/>
    <mergeCell ref="I503:K503"/>
    <mergeCell ref="D552:R552"/>
    <mergeCell ref="S552:T552"/>
    <mergeCell ref="S556:T556"/>
    <mergeCell ref="J405:K405"/>
    <mergeCell ref="F537:H537"/>
    <mergeCell ref="J537:L537"/>
    <mergeCell ref="N537:P537"/>
    <mergeCell ref="H541:V541"/>
    <mergeCell ref="F535:H535"/>
    <mergeCell ref="T481:V481"/>
    <mergeCell ref="T482:V482"/>
    <mergeCell ref="I498:N498"/>
    <mergeCell ref="D527:J527"/>
    <mergeCell ref="S523:X523"/>
    <mergeCell ref="N530:Q530"/>
    <mergeCell ref="R530:T530"/>
    <mergeCell ref="U530:W530"/>
    <mergeCell ref="D53:G53"/>
    <mergeCell ref="D56:G56"/>
    <mergeCell ref="D57:G57"/>
    <mergeCell ref="T176:V176"/>
    <mergeCell ref="W176:Y176"/>
    <mergeCell ref="K177:M177"/>
    <mergeCell ref="Q213:S213"/>
    <mergeCell ref="T213:V213"/>
    <mergeCell ref="W213:Y213"/>
    <mergeCell ref="D179:D182"/>
    <mergeCell ref="K187:M187"/>
    <mergeCell ref="K78:L78"/>
    <mergeCell ref="M78:S78"/>
    <mergeCell ref="W78:X78"/>
    <mergeCell ref="M405:N405"/>
    <mergeCell ref="O405:P405"/>
    <mergeCell ref="F402:I402"/>
    <mergeCell ref="R327:T327"/>
    <mergeCell ref="D386:G386"/>
    <mergeCell ref="H386:J386"/>
    <mergeCell ref="K386:M386"/>
    <mergeCell ref="F393:I393"/>
    <mergeCell ref="N387:O387"/>
    <mergeCell ref="D388:G388"/>
    <mergeCell ref="D1359:F1359"/>
    <mergeCell ref="I769:M769"/>
    <mergeCell ref="I770:M770"/>
    <mergeCell ref="I771:M771"/>
    <mergeCell ref="D762:H762"/>
    <mergeCell ref="X308:Y310"/>
    <mergeCell ref="D251:H251"/>
    <mergeCell ref="D559:R559"/>
    <mergeCell ref="E217:J217"/>
    <mergeCell ref="D284:F284"/>
    <mergeCell ref="K233:M233"/>
    <mergeCell ref="N233:P233"/>
    <mergeCell ref="N454:R454"/>
    <mergeCell ref="J440:V441"/>
    <mergeCell ref="D445:M445"/>
    <mergeCell ref="J437:Q437"/>
    <mergeCell ref="I433:K433"/>
    <mergeCell ref="J546:R546"/>
    <mergeCell ref="D532:E532"/>
    <mergeCell ref="F532:H532"/>
    <mergeCell ref="J532:L532"/>
    <mergeCell ref="N532:P532"/>
    <mergeCell ref="D533:E533"/>
    <mergeCell ref="P475:R475"/>
    <mergeCell ref="S475:X475"/>
    <mergeCell ref="D446:M446"/>
    <mergeCell ref="N446:O446"/>
    <mergeCell ref="I488:M488"/>
    <mergeCell ref="D478:S478"/>
    <mergeCell ref="T478:V478"/>
    <mergeCell ref="T479:V479"/>
    <mergeCell ref="T480:V480"/>
    <mergeCell ref="H1373:I1373"/>
    <mergeCell ref="D1374:G1374"/>
    <mergeCell ref="D1377:U1377"/>
    <mergeCell ref="D1382:F1382"/>
    <mergeCell ref="G1382:L1382"/>
    <mergeCell ref="D1368:F1368"/>
    <mergeCell ref="G1368:K1368"/>
    <mergeCell ref="H1020:K1020"/>
    <mergeCell ref="N237:P237"/>
    <mergeCell ref="Q237:S237"/>
    <mergeCell ref="R417:X417"/>
    <mergeCell ref="J415:L415"/>
    <mergeCell ref="O407:P407"/>
    <mergeCell ref="M396:N396"/>
    <mergeCell ref="F401:I401"/>
    <mergeCell ref="F405:I405"/>
    <mergeCell ref="M415:Q415"/>
    <mergeCell ref="S372:X372"/>
    <mergeCell ref="P336:R336"/>
    <mergeCell ref="N445:V445"/>
    <mergeCell ref="H1370:I1370"/>
    <mergeCell ref="K1370:L1370"/>
    <mergeCell ref="D1363:F1363"/>
    <mergeCell ref="G1363:K1363"/>
    <mergeCell ref="D1364:F1364"/>
    <mergeCell ref="G1364:H1364"/>
    <mergeCell ref="D1365:F1365"/>
    <mergeCell ref="G1365:H1365"/>
    <mergeCell ref="D1358:F1358"/>
    <mergeCell ref="G1358:I1358"/>
    <mergeCell ref="J1358:M1358"/>
    <mergeCell ref="N1358:U1358"/>
    <mergeCell ref="D1416:F1416"/>
    <mergeCell ref="G1416:K1416"/>
    <mergeCell ref="D1417:F1417"/>
    <mergeCell ref="D1418:F1418"/>
    <mergeCell ref="H1418:I1418"/>
    <mergeCell ref="K1418:L1418"/>
    <mergeCell ref="D1410:P1410"/>
    <mergeCell ref="D1411:F1411"/>
    <mergeCell ref="D1315:P1315"/>
    <mergeCell ref="D777:G777"/>
    <mergeCell ref="P963:R963"/>
    <mergeCell ref="D1014:G1021"/>
    <mergeCell ref="H1014:K1014"/>
    <mergeCell ref="D1439:G1439"/>
    <mergeCell ref="D1440:G1440"/>
    <mergeCell ref="H1440:I1440"/>
    <mergeCell ref="M1283:P1283"/>
    <mergeCell ref="M1284:P1284"/>
    <mergeCell ref="M1282:P1282"/>
    <mergeCell ref="D1390:G1390"/>
    <mergeCell ref="H1390:I1390"/>
    <mergeCell ref="D1391:G1391"/>
    <mergeCell ref="D1392:G1392"/>
    <mergeCell ref="H1392:I1392"/>
    <mergeCell ref="D1395:U1395"/>
    <mergeCell ref="D1383:F1383"/>
    <mergeCell ref="D1384:J1384"/>
    <mergeCell ref="L1384:M1384"/>
    <mergeCell ref="O1384:P1384"/>
    <mergeCell ref="D1389:G1389"/>
    <mergeCell ref="H1389:I1389"/>
    <mergeCell ref="D1373:G1373"/>
    <mergeCell ref="D1336:F1336"/>
    <mergeCell ref="D1337:J1337"/>
    <mergeCell ref="L1337:M1337"/>
    <mergeCell ref="O1337:P1337"/>
    <mergeCell ref="D1342:G1342"/>
    <mergeCell ref="H1342:I1342"/>
    <mergeCell ref="G1359:I1359"/>
    <mergeCell ref="D1369:F1369"/>
    <mergeCell ref="D1438:G1438"/>
    <mergeCell ref="H1438:I1438"/>
    <mergeCell ref="D1370:F1370"/>
    <mergeCell ref="D1443:U1443"/>
    <mergeCell ref="D1431:F1431"/>
    <mergeCell ref="D1432:J1432"/>
    <mergeCell ref="L1432:M1432"/>
    <mergeCell ref="O1432:P1432"/>
    <mergeCell ref="D1437:G1437"/>
    <mergeCell ref="H1437:I1437"/>
    <mergeCell ref="D1421:G1421"/>
    <mergeCell ref="H1421:I1421"/>
    <mergeCell ref="D1422:G1422"/>
    <mergeCell ref="D1425:U1425"/>
    <mergeCell ref="D1430:F1430"/>
    <mergeCell ref="G1430:L1430"/>
    <mergeCell ref="D1406:F1406"/>
    <mergeCell ref="G1406:I1406"/>
    <mergeCell ref="J1406:M1406"/>
    <mergeCell ref="N1406:U1406"/>
    <mergeCell ref="D1407:F1407"/>
    <mergeCell ref="G1407:I1407"/>
    <mergeCell ref="J1407:M1407"/>
    <mergeCell ref="N1407:U1407"/>
    <mergeCell ref="D1413:F1413"/>
    <mergeCell ref="G1413:H1413"/>
    <mergeCell ref="D1362:P1362"/>
    <mergeCell ref="D1326:G1326"/>
    <mergeCell ref="H1326:I1326"/>
    <mergeCell ref="D1327:G1327"/>
    <mergeCell ref="D1330:U1330"/>
    <mergeCell ref="D1335:F1335"/>
    <mergeCell ref="G1335:L1335"/>
    <mergeCell ref="D1321:F1321"/>
    <mergeCell ref="G1321:K1321"/>
    <mergeCell ref="D1322:F1322"/>
    <mergeCell ref="D1323:F1323"/>
    <mergeCell ref="H1323:I1323"/>
    <mergeCell ref="K1323:L1323"/>
    <mergeCell ref="D1316:F1316"/>
    <mergeCell ref="G1316:K1316"/>
    <mergeCell ref="D1317:F1317"/>
    <mergeCell ref="G1317:H1317"/>
    <mergeCell ref="D1318:F1318"/>
    <mergeCell ref="G1318:H1318"/>
    <mergeCell ref="G1411:K1411"/>
    <mergeCell ref="D1412:F1412"/>
    <mergeCell ref="G1412:H1412"/>
    <mergeCell ref="J1359:M1359"/>
    <mergeCell ref="N1359:U1359"/>
    <mergeCell ref="D1343:G1343"/>
    <mergeCell ref="H1343:I1343"/>
    <mergeCell ref="D1344:G1344"/>
    <mergeCell ref="D1345:G1345"/>
    <mergeCell ref="H1345:I1345"/>
    <mergeCell ref="D1348:U1348"/>
    <mergeCell ref="D1311:F1311"/>
    <mergeCell ref="G1311:I1311"/>
    <mergeCell ref="J1311:M1311"/>
    <mergeCell ref="N1311:U1311"/>
    <mergeCell ref="D1312:F1312"/>
    <mergeCell ref="G1312:I1312"/>
    <mergeCell ref="J1312:M1312"/>
    <mergeCell ref="N1312:U1312"/>
    <mergeCell ref="D1271:L1271"/>
    <mergeCell ref="M1271:O1271"/>
    <mergeCell ref="P1271:R1271"/>
    <mergeCell ref="S1271:T1271"/>
    <mergeCell ref="D1276:H1276"/>
    <mergeCell ref="I1276:T1276"/>
    <mergeCell ref="D1270:L1270"/>
    <mergeCell ref="M1270:O1270"/>
    <mergeCell ref="P1270:T1270"/>
    <mergeCell ref="P1268:R1268"/>
    <mergeCell ref="S1268:X1268"/>
    <mergeCell ref="D1296:G1296"/>
    <mergeCell ref="H1296:K1296"/>
    <mergeCell ref="D1297:G1297"/>
    <mergeCell ref="H1297:K1297"/>
    <mergeCell ref="D1298:G1298"/>
    <mergeCell ref="H1298:K1298"/>
    <mergeCell ref="D1293:G1293"/>
    <mergeCell ref="H1293:K1293"/>
    <mergeCell ref="L1293:O1293"/>
    <mergeCell ref="D1294:G1294"/>
    <mergeCell ref="H1294:K1294"/>
    <mergeCell ref="D1295:G1295"/>
    <mergeCell ref="H1295:K1295"/>
    <mergeCell ref="D1282:L1282"/>
    <mergeCell ref="Q1282:U1282"/>
    <mergeCell ref="D1283:L1283"/>
    <mergeCell ref="D1284:L1284"/>
    <mergeCell ref="E1290:O1290"/>
    <mergeCell ref="D1264:G1264"/>
    <mergeCell ref="H1264:L1264"/>
    <mergeCell ref="D1265:G1265"/>
    <mergeCell ref="H1265:L1265"/>
    <mergeCell ref="D1257:F1258"/>
    <mergeCell ref="G1257:X1257"/>
    <mergeCell ref="G1258:L1258"/>
    <mergeCell ref="M1258:N1258"/>
    <mergeCell ref="O1258:X1258"/>
    <mergeCell ref="D1259:F1259"/>
    <mergeCell ref="M1259:N1259"/>
    <mergeCell ref="O1259:X1260"/>
    <mergeCell ref="D1247:G1247"/>
    <mergeCell ref="E1248:O1248"/>
    <mergeCell ref="P1248:V1248"/>
    <mergeCell ref="E1249:L1249"/>
    <mergeCell ref="T1249:U1249"/>
    <mergeCell ref="M1249:R1249"/>
    <mergeCell ref="D1239:E1241"/>
    <mergeCell ref="D1236:E1238"/>
    <mergeCell ref="K1236:M1236"/>
    <mergeCell ref="N1236:P1236"/>
    <mergeCell ref="Q1236:S1236"/>
    <mergeCell ref="K1238:M1238"/>
    <mergeCell ref="N1238:P1238"/>
    <mergeCell ref="Q1238:S1238"/>
    <mergeCell ref="K1239:M1239"/>
    <mergeCell ref="N1239:P1239"/>
    <mergeCell ref="Q1239:S1239"/>
    <mergeCell ref="K1241:M1241"/>
    <mergeCell ref="N1241:P1241"/>
    <mergeCell ref="Q1241:S1241"/>
    <mergeCell ref="K1237:M1237"/>
    <mergeCell ref="N1237:P1237"/>
    <mergeCell ref="Q1237:S1237"/>
    <mergeCell ref="K1240:M1240"/>
    <mergeCell ref="N1240:P1240"/>
    <mergeCell ref="Q1240:S1240"/>
    <mergeCell ref="J1229:N1229"/>
    <mergeCell ref="O1229:Q1229"/>
    <mergeCell ref="D1230:I1230"/>
    <mergeCell ref="J1230:X1230"/>
    <mergeCell ref="D1234:F1235"/>
    <mergeCell ref="G1234:J1235"/>
    <mergeCell ref="F1223:I1223"/>
    <mergeCell ref="D1227:I1227"/>
    <mergeCell ref="J1227:N1227"/>
    <mergeCell ref="J1228:N1228"/>
    <mergeCell ref="D1208:G1210"/>
    <mergeCell ref="H1208:L1210"/>
    <mergeCell ref="W1208:X1210"/>
    <mergeCell ref="D1217:G1217"/>
    <mergeCell ref="F1222:I1222"/>
    <mergeCell ref="J1222:P1222"/>
    <mergeCell ref="O1227:Q1227"/>
    <mergeCell ref="O1228:Q1228"/>
    <mergeCell ref="R1227:X1227"/>
    <mergeCell ref="R1228:X1228"/>
    <mergeCell ref="R1229:X1229"/>
    <mergeCell ref="D1222:E1222"/>
    <mergeCell ref="D1223:E1223"/>
    <mergeCell ref="K1234:S1234"/>
    <mergeCell ref="K1235:M1235"/>
    <mergeCell ref="N1235:P1235"/>
    <mergeCell ref="Q1235:S1235"/>
    <mergeCell ref="P1219:R1219"/>
    <mergeCell ref="S1219:X1219"/>
    <mergeCell ref="D1202:G1204"/>
    <mergeCell ref="H1202:L1204"/>
    <mergeCell ref="D1205:G1207"/>
    <mergeCell ref="H1205:L1207"/>
    <mergeCell ref="D1198:G1198"/>
    <mergeCell ref="H1198:L1198"/>
    <mergeCell ref="M1198:Q1198"/>
    <mergeCell ref="R1198:V1198"/>
    <mergeCell ref="D1199:G1201"/>
    <mergeCell ref="H1199:L1201"/>
    <mergeCell ref="D1188:G1189"/>
    <mergeCell ref="L1188:O1188"/>
    <mergeCell ref="P1188:Q1189"/>
    <mergeCell ref="L1189:O1189"/>
    <mergeCell ref="D1190:G1191"/>
    <mergeCell ref="L1190:O1190"/>
    <mergeCell ref="P1190:Q1191"/>
    <mergeCell ref="L1191:O1191"/>
    <mergeCell ref="T1193:X1193"/>
    <mergeCell ref="D1185:G1185"/>
    <mergeCell ref="L1185:O1185"/>
    <mergeCell ref="P1185:Q1185"/>
    <mergeCell ref="D1186:G1187"/>
    <mergeCell ref="L1186:O1186"/>
    <mergeCell ref="P1186:Q1187"/>
    <mergeCell ref="L1187:O1187"/>
    <mergeCell ref="D1178:H1178"/>
    <mergeCell ref="Q1178:R1178"/>
    <mergeCell ref="D1179:H1179"/>
    <mergeCell ref="Q1179:R1179"/>
    <mergeCell ref="D1180:H1181"/>
    <mergeCell ref="I1180:L1180"/>
    <mergeCell ref="M1180:P1180"/>
    <mergeCell ref="Q1180:R1180"/>
    <mergeCell ref="Q1181:R1181"/>
    <mergeCell ref="D1174:H1174"/>
    <mergeCell ref="I1174:L1174"/>
    <mergeCell ref="M1174:P1174"/>
    <mergeCell ref="Q1174:R1174"/>
    <mergeCell ref="D1175:G1177"/>
    <mergeCell ref="Q1175:R1177"/>
    <mergeCell ref="D1159:H1159"/>
    <mergeCell ref="D1164:H1164"/>
    <mergeCell ref="I1164:M1164"/>
    <mergeCell ref="D1167:H1167"/>
    <mergeCell ref="I1167:M1167"/>
    <mergeCell ref="D1155:G1155"/>
    <mergeCell ref="D1156:G1156"/>
    <mergeCell ref="D1157:G1157"/>
    <mergeCell ref="D1153:G1153"/>
    <mergeCell ref="D1154:G1154"/>
    <mergeCell ref="I1159:V1159"/>
    <mergeCell ref="H1153:J1153"/>
    <mergeCell ref="K1153:N1153"/>
    <mergeCell ref="O1153:R1153"/>
    <mergeCell ref="H1154:J1154"/>
    <mergeCell ref="H1155:J1155"/>
    <mergeCell ref="H1156:J1156"/>
    <mergeCell ref="H1157:J1157"/>
    <mergeCell ref="D1149:G1149"/>
    <mergeCell ref="D1150:G1150"/>
    <mergeCell ref="D1135:G1137"/>
    <mergeCell ref="D1138:G1140"/>
    <mergeCell ref="D1143:G1143"/>
    <mergeCell ref="H1143:K1143"/>
    <mergeCell ref="L1143:O1143"/>
    <mergeCell ref="D1144:G1144"/>
    <mergeCell ref="K1130:N1130"/>
    <mergeCell ref="O1130:P1130"/>
    <mergeCell ref="K1131:N1131"/>
    <mergeCell ref="O1131:P1131"/>
    <mergeCell ref="K1132:N1132"/>
    <mergeCell ref="O1132:P1132"/>
    <mergeCell ref="H1149:J1149"/>
    <mergeCell ref="K1149:N1149"/>
    <mergeCell ref="O1149:R1149"/>
    <mergeCell ref="H1150:J1150"/>
    <mergeCell ref="D1130:G1130"/>
    <mergeCell ref="H1130:I1130"/>
    <mergeCell ref="D1131:G1131"/>
    <mergeCell ref="H1131:I1131"/>
    <mergeCell ref="D1132:G1132"/>
    <mergeCell ref="H1132:I1132"/>
    <mergeCell ref="D1145:I1145"/>
    <mergeCell ref="P1117:R1117"/>
    <mergeCell ref="S1117:X1117"/>
    <mergeCell ref="D1125:J1125"/>
    <mergeCell ref="K1125:S1125"/>
    <mergeCell ref="E1126:K1126"/>
    <mergeCell ref="U1126:W1126"/>
    <mergeCell ref="R1129:X1129"/>
    <mergeCell ref="I1120:U1120"/>
    <mergeCell ref="L1091:N1091"/>
    <mergeCell ref="O1091:Q1091"/>
    <mergeCell ref="D1094:H1094"/>
    <mergeCell ref="I1094:T1094"/>
    <mergeCell ref="D1101:H1101"/>
    <mergeCell ref="E1102:J1102"/>
    <mergeCell ref="R1102:S1102"/>
    <mergeCell ref="K1102:P1102"/>
    <mergeCell ref="K1103:P1103"/>
    <mergeCell ref="K1107:P1107"/>
    <mergeCell ref="K1112:P1112"/>
    <mergeCell ref="D1092:E1093"/>
    <mergeCell ref="F1092:F1093"/>
    <mergeCell ref="G1092:G1093"/>
    <mergeCell ref="H1092:H1093"/>
    <mergeCell ref="I1092:I1093"/>
    <mergeCell ref="J1092:J1093"/>
    <mergeCell ref="K1092:K1093"/>
    <mergeCell ref="L1092:L1093"/>
    <mergeCell ref="M1092:M1093"/>
    <mergeCell ref="I1101:P1101"/>
    <mergeCell ref="N1092:N1093"/>
    <mergeCell ref="O1092:O1093"/>
    <mergeCell ref="P1092:P1093"/>
    <mergeCell ref="Q1092:Q1093"/>
    <mergeCell ref="E1078:M1078"/>
    <mergeCell ref="D1060:H1060"/>
    <mergeCell ref="I1060:T1060"/>
    <mergeCell ref="D1064:F1065"/>
    <mergeCell ref="G1064:I1065"/>
    <mergeCell ref="J1064:L1065"/>
    <mergeCell ref="M1064:Q1065"/>
    <mergeCell ref="K1066:K1067"/>
    <mergeCell ref="L1066:L1067"/>
    <mergeCell ref="K1068:K1069"/>
    <mergeCell ref="L1068:L1069"/>
    <mergeCell ref="D1085:F1085"/>
    <mergeCell ref="D1086:H1086"/>
    <mergeCell ref="I1086:T1086"/>
    <mergeCell ref="D1090:E1091"/>
    <mergeCell ref="D1070:F1070"/>
    <mergeCell ref="D1071:H1071"/>
    <mergeCell ref="I1071:T1071"/>
    <mergeCell ref="D1083:F1084"/>
    <mergeCell ref="P1081:R1081"/>
    <mergeCell ref="S1081:X1081"/>
    <mergeCell ref="G1083:L1083"/>
    <mergeCell ref="M1083:R1083"/>
    <mergeCell ref="G1084:I1084"/>
    <mergeCell ref="J1084:L1084"/>
    <mergeCell ref="M1084:O1084"/>
    <mergeCell ref="P1084:R1084"/>
    <mergeCell ref="F1090:K1090"/>
    <mergeCell ref="L1090:Q1090"/>
    <mergeCell ref="R1090:V1091"/>
    <mergeCell ref="F1091:H1091"/>
    <mergeCell ref="I1091:K1091"/>
    <mergeCell ref="J1049:L1049"/>
    <mergeCell ref="M1049:O1049"/>
    <mergeCell ref="P1049:R1049"/>
    <mergeCell ref="O1050:O1051"/>
    <mergeCell ref="P1050:P1051"/>
    <mergeCell ref="Q1050:Q1051"/>
    <mergeCell ref="R1050:R1051"/>
    <mergeCell ref="G1055:L1055"/>
    <mergeCell ref="D1066:F1067"/>
    <mergeCell ref="G1066:G1067"/>
    <mergeCell ref="H1066:H1067"/>
    <mergeCell ref="I1066:I1067"/>
    <mergeCell ref="J1066:J1067"/>
    <mergeCell ref="D1068:F1069"/>
    <mergeCell ref="G1068:G1069"/>
    <mergeCell ref="H1068:H1069"/>
    <mergeCell ref="I1068:I1069"/>
    <mergeCell ref="J1068:J1069"/>
    <mergeCell ref="M1055:R1055"/>
    <mergeCell ref="G1056:I1056"/>
    <mergeCell ref="J1056:L1056"/>
    <mergeCell ref="M1056:O1056"/>
    <mergeCell ref="P1056:R1056"/>
    <mergeCell ref="H1019:K1019"/>
    <mergeCell ref="L1019:R1019"/>
    <mergeCell ref="H1016:K1016"/>
    <mergeCell ref="L1016:R1016"/>
    <mergeCell ref="H1015:K1015"/>
    <mergeCell ref="L1015:R1015"/>
    <mergeCell ref="H1018:K1018"/>
    <mergeCell ref="L1018:R1018"/>
    <mergeCell ref="D1057:F1057"/>
    <mergeCell ref="D1058:F1058"/>
    <mergeCell ref="N1050:N1051"/>
    <mergeCell ref="D1052:F1052"/>
    <mergeCell ref="E1054:I1054"/>
    <mergeCell ref="J1054:P1054"/>
    <mergeCell ref="T1038:X1038"/>
    <mergeCell ref="D1050:F1051"/>
    <mergeCell ref="G1050:G1051"/>
    <mergeCell ref="H1050:H1051"/>
    <mergeCell ref="I1050:I1051"/>
    <mergeCell ref="J1050:J1051"/>
    <mergeCell ref="K1050:K1051"/>
    <mergeCell ref="L1050:L1051"/>
    <mergeCell ref="M1050:M1051"/>
    <mergeCell ref="D1043:F1043"/>
    <mergeCell ref="D1044:F1044"/>
    <mergeCell ref="D1045:F1045"/>
    <mergeCell ref="J1047:P1047"/>
    <mergeCell ref="E1047:I1047"/>
    <mergeCell ref="G1048:L1048"/>
    <mergeCell ref="M1048:R1048"/>
    <mergeCell ref="S1048:W1049"/>
    <mergeCell ref="G1049:I1049"/>
    <mergeCell ref="D1041:F1042"/>
    <mergeCell ref="D1022:G1031"/>
    <mergeCell ref="H1022:K1022"/>
    <mergeCell ref="L1022:R1022"/>
    <mergeCell ref="H1023:K1023"/>
    <mergeCell ref="L1023:R1023"/>
    <mergeCell ref="H1024:K1024"/>
    <mergeCell ref="L1024:R1024"/>
    <mergeCell ref="H1030:K1030"/>
    <mergeCell ref="L1030:R1030"/>
    <mergeCell ref="H1031:K1031"/>
    <mergeCell ref="P1036:R1036"/>
    <mergeCell ref="G1041:L1041"/>
    <mergeCell ref="M1041:R1041"/>
    <mergeCell ref="G1042:I1042"/>
    <mergeCell ref="J1042:L1042"/>
    <mergeCell ref="M1042:O1042"/>
    <mergeCell ref="P1042:R1042"/>
    <mergeCell ref="H1029:K1029"/>
    <mergeCell ref="L1029:R1029"/>
    <mergeCell ref="H1028:K1028"/>
    <mergeCell ref="L1028:R1028"/>
    <mergeCell ref="H1027:K1027"/>
    <mergeCell ref="L1027:R1027"/>
    <mergeCell ref="H1026:K1026"/>
    <mergeCell ref="L1026:R1026"/>
    <mergeCell ref="H1025:K1025"/>
    <mergeCell ref="L1025:R1025"/>
    <mergeCell ref="H1017:K1017"/>
    <mergeCell ref="D989:I989"/>
    <mergeCell ref="J989:L989"/>
    <mergeCell ref="M989:O989"/>
    <mergeCell ref="D990:I990"/>
    <mergeCell ref="J990:L990"/>
    <mergeCell ref="M990:O990"/>
    <mergeCell ref="D987:I987"/>
    <mergeCell ref="J987:L987"/>
    <mergeCell ref="M987:O987"/>
    <mergeCell ref="D988:I988"/>
    <mergeCell ref="J988:L988"/>
    <mergeCell ref="M988:O988"/>
    <mergeCell ref="F1006:H1006"/>
    <mergeCell ref="J1006:T1006"/>
    <mergeCell ref="D1012:G1012"/>
    <mergeCell ref="H1012:K1012"/>
    <mergeCell ref="L1012:R1012"/>
    <mergeCell ref="D1013:G1013"/>
    <mergeCell ref="H1013:K1013"/>
    <mergeCell ref="L1013:R1013"/>
    <mergeCell ref="D991:I991"/>
    <mergeCell ref="J991:L991"/>
    <mergeCell ref="M991:O991"/>
    <mergeCell ref="D1005:E1005"/>
    <mergeCell ref="F1005:I1005"/>
    <mergeCell ref="J1005:T1005"/>
    <mergeCell ref="T1008:X1008"/>
    <mergeCell ref="P1010:R1010"/>
    <mergeCell ref="S1010:X1010"/>
    <mergeCell ref="L1017:R1017"/>
    <mergeCell ref="D985:I985"/>
    <mergeCell ref="J985:L985"/>
    <mergeCell ref="M985:O985"/>
    <mergeCell ref="D986:I986"/>
    <mergeCell ref="J986:L986"/>
    <mergeCell ref="M986:O986"/>
    <mergeCell ref="D983:I983"/>
    <mergeCell ref="J983:L983"/>
    <mergeCell ref="M983:O983"/>
    <mergeCell ref="D984:I984"/>
    <mergeCell ref="J984:L984"/>
    <mergeCell ref="M984:O984"/>
    <mergeCell ref="D981:I981"/>
    <mergeCell ref="J981:L981"/>
    <mergeCell ref="M981:O981"/>
    <mergeCell ref="D982:I982"/>
    <mergeCell ref="J982:L982"/>
    <mergeCell ref="M982:O982"/>
    <mergeCell ref="D979:I979"/>
    <mergeCell ref="J979:L979"/>
    <mergeCell ref="M979:O979"/>
    <mergeCell ref="D980:I980"/>
    <mergeCell ref="J980:L980"/>
    <mergeCell ref="M980:O980"/>
    <mergeCell ref="D977:I977"/>
    <mergeCell ref="J977:L977"/>
    <mergeCell ref="M977:O977"/>
    <mergeCell ref="D978:I978"/>
    <mergeCell ref="J978:L978"/>
    <mergeCell ref="M978:O978"/>
    <mergeCell ref="D971:E971"/>
    <mergeCell ref="F971:H971"/>
    <mergeCell ref="J971:K971"/>
    <mergeCell ref="D976:I976"/>
    <mergeCell ref="J976:L976"/>
    <mergeCell ref="M976:O976"/>
    <mergeCell ref="D967:E967"/>
    <mergeCell ref="L967:P967"/>
    <mergeCell ref="Q967:R967"/>
    <mergeCell ref="D970:E970"/>
    <mergeCell ref="F970:I970"/>
    <mergeCell ref="J970:K970"/>
    <mergeCell ref="L970:M970"/>
    <mergeCell ref="D957:E957"/>
    <mergeCell ref="G957:H957"/>
    <mergeCell ref="J957:T957"/>
    <mergeCell ref="D966:E966"/>
    <mergeCell ref="F966:K966"/>
    <mergeCell ref="L966:P966"/>
    <mergeCell ref="Q966:R966"/>
    <mergeCell ref="S966:T966"/>
    <mergeCell ref="S946:T946"/>
    <mergeCell ref="D951:G951"/>
    <mergeCell ref="H951:K951"/>
    <mergeCell ref="D952:G952"/>
    <mergeCell ref="H952:K952"/>
    <mergeCell ref="D956:F956"/>
    <mergeCell ref="G956:I956"/>
    <mergeCell ref="J956:T956"/>
    <mergeCell ref="D946:H946"/>
    <mergeCell ref="I946:J946"/>
    <mergeCell ref="K946:L946"/>
    <mergeCell ref="M946:N946"/>
    <mergeCell ref="O946:P946"/>
    <mergeCell ref="Q946:R946"/>
    <mergeCell ref="S961:X961"/>
    <mergeCell ref="S963:X963"/>
    <mergeCell ref="D945:H945"/>
    <mergeCell ref="I945:J945"/>
    <mergeCell ref="K945:L945"/>
    <mergeCell ref="M945:N945"/>
    <mergeCell ref="O945:P945"/>
    <mergeCell ref="Q945:R945"/>
    <mergeCell ref="S945:T945"/>
    <mergeCell ref="D944:H944"/>
    <mergeCell ref="I944:J944"/>
    <mergeCell ref="K944:L944"/>
    <mergeCell ref="M944:N944"/>
    <mergeCell ref="O944:P944"/>
    <mergeCell ref="Q944:R944"/>
    <mergeCell ref="S942:T942"/>
    <mergeCell ref="D943:H943"/>
    <mergeCell ref="I943:J943"/>
    <mergeCell ref="K943:L943"/>
    <mergeCell ref="M943:N943"/>
    <mergeCell ref="O943:P943"/>
    <mergeCell ref="Q943:R943"/>
    <mergeCell ref="S943:T943"/>
    <mergeCell ref="D942:H942"/>
    <mergeCell ref="I942:J942"/>
    <mergeCell ref="K942:L942"/>
    <mergeCell ref="M942:N942"/>
    <mergeCell ref="O942:P942"/>
    <mergeCell ref="Q942:R942"/>
    <mergeCell ref="S944:T944"/>
    <mergeCell ref="D941:H941"/>
    <mergeCell ref="I941:J941"/>
    <mergeCell ref="K941:L941"/>
    <mergeCell ref="M941:N941"/>
    <mergeCell ref="O941:P941"/>
    <mergeCell ref="Q941:R941"/>
    <mergeCell ref="S941:T941"/>
    <mergeCell ref="D940:H940"/>
    <mergeCell ref="I940:J940"/>
    <mergeCell ref="K940:L940"/>
    <mergeCell ref="M940:N940"/>
    <mergeCell ref="O940:P940"/>
    <mergeCell ref="Q940:R940"/>
    <mergeCell ref="S938:T938"/>
    <mergeCell ref="D939:H939"/>
    <mergeCell ref="I939:J939"/>
    <mergeCell ref="K939:L939"/>
    <mergeCell ref="M939:N939"/>
    <mergeCell ref="O939:P939"/>
    <mergeCell ref="Q939:R939"/>
    <mergeCell ref="S939:T939"/>
    <mergeCell ref="D938:H938"/>
    <mergeCell ref="I938:J938"/>
    <mergeCell ref="K938:L938"/>
    <mergeCell ref="M938:N938"/>
    <mergeCell ref="O938:P938"/>
    <mergeCell ref="Q938:R938"/>
    <mergeCell ref="S940:T940"/>
    <mergeCell ref="D937:H937"/>
    <mergeCell ref="I937:J937"/>
    <mergeCell ref="K937:L937"/>
    <mergeCell ref="M937:N937"/>
    <mergeCell ref="O937:P937"/>
    <mergeCell ref="Q937:R937"/>
    <mergeCell ref="S937:T937"/>
    <mergeCell ref="D936:H936"/>
    <mergeCell ref="I936:J936"/>
    <mergeCell ref="K936:L936"/>
    <mergeCell ref="M936:N936"/>
    <mergeCell ref="O936:P936"/>
    <mergeCell ref="Q936:R936"/>
    <mergeCell ref="S934:T934"/>
    <mergeCell ref="D935:H935"/>
    <mergeCell ref="I935:J935"/>
    <mergeCell ref="K935:L935"/>
    <mergeCell ref="M935:N935"/>
    <mergeCell ref="O935:P935"/>
    <mergeCell ref="Q935:R935"/>
    <mergeCell ref="S935:T935"/>
    <mergeCell ref="D934:H934"/>
    <mergeCell ref="I934:J934"/>
    <mergeCell ref="K934:L934"/>
    <mergeCell ref="M934:N934"/>
    <mergeCell ref="O934:P934"/>
    <mergeCell ref="Q934:R934"/>
    <mergeCell ref="S936:T936"/>
    <mergeCell ref="D932:H933"/>
    <mergeCell ref="I932:N932"/>
    <mergeCell ref="O932:T932"/>
    <mergeCell ref="I933:J933"/>
    <mergeCell ref="K933:L933"/>
    <mergeCell ref="M933:N933"/>
    <mergeCell ref="O933:P933"/>
    <mergeCell ref="Q933:R933"/>
    <mergeCell ref="S933:T933"/>
    <mergeCell ref="D926:E926"/>
    <mergeCell ref="F926:H926"/>
    <mergeCell ref="J926:K926"/>
    <mergeCell ref="D927:E927"/>
    <mergeCell ref="F927:H927"/>
    <mergeCell ref="J927:K927"/>
    <mergeCell ref="D924:E924"/>
    <mergeCell ref="F924:I924"/>
    <mergeCell ref="J924:K924"/>
    <mergeCell ref="L924:M924"/>
    <mergeCell ref="D925:E925"/>
    <mergeCell ref="F925:H925"/>
    <mergeCell ref="J925:K925"/>
    <mergeCell ref="D921:E921"/>
    <mergeCell ref="L921:P921"/>
    <mergeCell ref="Q921:R921"/>
    <mergeCell ref="D922:E922"/>
    <mergeCell ref="L922:P922"/>
    <mergeCell ref="Q922:R922"/>
    <mergeCell ref="D919:E919"/>
    <mergeCell ref="F919:K919"/>
    <mergeCell ref="L919:P919"/>
    <mergeCell ref="Q919:R919"/>
    <mergeCell ref="S919:T919"/>
    <mergeCell ref="D920:E920"/>
    <mergeCell ref="L920:P920"/>
    <mergeCell ref="Q920:R920"/>
    <mergeCell ref="M910:N910"/>
    <mergeCell ref="O910:P910"/>
    <mergeCell ref="Q910:R910"/>
    <mergeCell ref="D911:F911"/>
    <mergeCell ref="M911:N911"/>
    <mergeCell ref="O911:P911"/>
    <mergeCell ref="Q911:R911"/>
    <mergeCell ref="S914:X914"/>
    <mergeCell ref="S916:X916"/>
    <mergeCell ref="P916:R916"/>
    <mergeCell ref="D908:F908"/>
    <mergeCell ref="M908:N908"/>
    <mergeCell ref="O908:P908"/>
    <mergeCell ref="Q908:R908"/>
    <mergeCell ref="S908:T908"/>
    <mergeCell ref="U908:V908"/>
    <mergeCell ref="M907:N907"/>
    <mergeCell ref="O907:P907"/>
    <mergeCell ref="Q904:R904"/>
    <mergeCell ref="S904:T904"/>
    <mergeCell ref="U904:V904"/>
    <mergeCell ref="D905:F905"/>
    <mergeCell ref="M905:N905"/>
    <mergeCell ref="O905:P905"/>
    <mergeCell ref="Q905:R905"/>
    <mergeCell ref="S905:T905"/>
    <mergeCell ref="U905:V905"/>
    <mergeCell ref="Q907:R907"/>
    <mergeCell ref="S907:T907"/>
    <mergeCell ref="U907:V907"/>
    <mergeCell ref="D898:F898"/>
    <mergeCell ref="G898:J898"/>
    <mergeCell ref="R898:S898"/>
    <mergeCell ref="T898:U898"/>
    <mergeCell ref="D903:F904"/>
    <mergeCell ref="G903:L904"/>
    <mergeCell ref="M903:R903"/>
    <mergeCell ref="S903:X903"/>
    <mergeCell ref="M904:N904"/>
    <mergeCell ref="O904:P904"/>
    <mergeCell ref="T895:U895"/>
    <mergeCell ref="D896:F896"/>
    <mergeCell ref="G896:J896"/>
    <mergeCell ref="R896:S896"/>
    <mergeCell ref="T896:U896"/>
    <mergeCell ref="D897:F897"/>
    <mergeCell ref="G897:J897"/>
    <mergeCell ref="R897:S897"/>
    <mergeCell ref="T897:U897"/>
    <mergeCell ref="D867:F867"/>
    <mergeCell ref="G867:H867"/>
    <mergeCell ref="I867:K867"/>
    <mergeCell ref="M867:O867"/>
    <mergeCell ref="Q867:S867"/>
    <mergeCell ref="D895:F895"/>
    <mergeCell ref="G895:J895"/>
    <mergeCell ref="K895:Q895"/>
    <mergeCell ref="R895:S895"/>
    <mergeCell ref="D865:F865"/>
    <mergeCell ref="G865:H865"/>
    <mergeCell ref="I865:L865"/>
    <mergeCell ref="M865:P865"/>
    <mergeCell ref="Q865:T865"/>
    <mergeCell ref="D866:F866"/>
    <mergeCell ref="G866:H866"/>
    <mergeCell ref="I866:K866"/>
    <mergeCell ref="M866:O866"/>
    <mergeCell ref="Q866:S866"/>
    <mergeCell ref="P872:R872"/>
    <mergeCell ref="S872:X872"/>
    <mergeCell ref="O875:P875"/>
    <mergeCell ref="H876:I876"/>
    <mergeCell ref="J876:L876"/>
    <mergeCell ref="M876:N876"/>
    <mergeCell ref="O876:P876"/>
    <mergeCell ref="G882:J882"/>
    <mergeCell ref="D884:G884"/>
    <mergeCell ref="H884:K884"/>
    <mergeCell ref="L884:M884"/>
    <mergeCell ref="N884:O884"/>
    <mergeCell ref="P884:V884"/>
    <mergeCell ref="D860:J860"/>
    <mergeCell ref="K860:M860"/>
    <mergeCell ref="O860:Q860"/>
    <mergeCell ref="D861:J861"/>
    <mergeCell ref="K861:M861"/>
    <mergeCell ref="O861:Q861"/>
    <mergeCell ref="D858:J858"/>
    <mergeCell ref="K858:M858"/>
    <mergeCell ref="O858:Q858"/>
    <mergeCell ref="D859:J859"/>
    <mergeCell ref="K859:M859"/>
    <mergeCell ref="O859:Q859"/>
    <mergeCell ref="D856:J856"/>
    <mergeCell ref="K856:M856"/>
    <mergeCell ref="O856:Q856"/>
    <mergeCell ref="D857:J857"/>
    <mergeCell ref="K857:M857"/>
    <mergeCell ref="O857:Q857"/>
    <mergeCell ref="D854:J854"/>
    <mergeCell ref="K854:M854"/>
    <mergeCell ref="O854:Q854"/>
    <mergeCell ref="D855:J855"/>
    <mergeCell ref="K855:M855"/>
    <mergeCell ref="O855:Q855"/>
    <mergeCell ref="D851:J851"/>
    <mergeCell ref="K851:M851"/>
    <mergeCell ref="O851:Q851"/>
    <mergeCell ref="D853:J853"/>
    <mergeCell ref="K853:M853"/>
    <mergeCell ref="O853:Q853"/>
    <mergeCell ref="D849:J849"/>
    <mergeCell ref="K849:N849"/>
    <mergeCell ref="O849:Q849"/>
    <mergeCell ref="R849:S849"/>
    <mergeCell ref="D850:J850"/>
    <mergeCell ref="K850:M850"/>
    <mergeCell ref="O850:Q850"/>
    <mergeCell ref="D852:J852"/>
    <mergeCell ref="K852:M852"/>
    <mergeCell ref="O852:Q852"/>
    <mergeCell ref="D843:J843"/>
    <mergeCell ref="K843:M843"/>
    <mergeCell ref="O843:Q843"/>
    <mergeCell ref="D844:J844"/>
    <mergeCell ref="K844:M844"/>
    <mergeCell ref="O844:Q844"/>
    <mergeCell ref="D841:J841"/>
    <mergeCell ref="K841:M841"/>
    <mergeCell ref="O841:Q841"/>
    <mergeCell ref="D842:J842"/>
    <mergeCell ref="K842:M842"/>
    <mergeCell ref="O842:Q842"/>
    <mergeCell ref="D836:J836"/>
    <mergeCell ref="K836:M836"/>
    <mergeCell ref="O836:Q836"/>
    <mergeCell ref="D840:J840"/>
    <mergeCell ref="K840:M840"/>
    <mergeCell ref="O840:Q840"/>
    <mergeCell ref="D839:J839"/>
    <mergeCell ref="K839:M839"/>
    <mergeCell ref="O839:Q839"/>
    <mergeCell ref="D838:J838"/>
    <mergeCell ref="K838:M838"/>
    <mergeCell ref="O838:Q838"/>
    <mergeCell ref="D837:J837"/>
    <mergeCell ref="K837:M837"/>
    <mergeCell ref="O837:Q837"/>
    <mergeCell ref="S822:U822"/>
    <mergeCell ref="W822:X822"/>
    <mergeCell ref="D823:F826"/>
    <mergeCell ref="G823:I826"/>
    <mergeCell ref="J823:J826"/>
    <mergeCell ref="K823:R823"/>
    <mergeCell ref="S823:U823"/>
    <mergeCell ref="W823:X823"/>
    <mergeCell ref="K825:R825"/>
    <mergeCell ref="S825:U825"/>
    <mergeCell ref="D819:F822"/>
    <mergeCell ref="G819:I822"/>
    <mergeCell ref="J819:J822"/>
    <mergeCell ref="K819:R819"/>
    <mergeCell ref="S819:U819"/>
    <mergeCell ref="W819:X819"/>
    <mergeCell ref="K821:R821"/>
    <mergeCell ref="S821:U821"/>
    <mergeCell ref="W821:X821"/>
    <mergeCell ref="K822:R822"/>
    <mergeCell ref="K824:R824"/>
    <mergeCell ref="S824:U824"/>
    <mergeCell ref="W824:X824"/>
    <mergeCell ref="W825:X825"/>
    <mergeCell ref="K826:R826"/>
    <mergeCell ref="S826:U826"/>
    <mergeCell ref="W826:X826"/>
    <mergeCell ref="S820:U820"/>
    <mergeCell ref="W820:X820"/>
    <mergeCell ref="K802:R802"/>
    <mergeCell ref="D803:F803"/>
    <mergeCell ref="G803:I803"/>
    <mergeCell ref="K803:R803"/>
    <mergeCell ref="D800:F800"/>
    <mergeCell ref="G800:I800"/>
    <mergeCell ref="K800:R800"/>
    <mergeCell ref="D801:F801"/>
    <mergeCell ref="G801:I801"/>
    <mergeCell ref="K801:R801"/>
    <mergeCell ref="G804:I804"/>
    <mergeCell ref="P753:R753"/>
    <mergeCell ref="D743:H743"/>
    <mergeCell ref="D711:G711"/>
    <mergeCell ref="H711:J711"/>
    <mergeCell ref="D712:G712"/>
    <mergeCell ref="D745:H745"/>
    <mergeCell ref="I745:O745"/>
    <mergeCell ref="K663:M663"/>
    <mergeCell ref="O663:Q663"/>
    <mergeCell ref="D664:F664"/>
    <mergeCell ref="G664:I664"/>
    <mergeCell ref="K664:M664"/>
    <mergeCell ref="O664:Q664"/>
    <mergeCell ref="D798:F798"/>
    <mergeCell ref="G798:I798"/>
    <mergeCell ref="K798:R798"/>
    <mergeCell ref="D799:F799"/>
    <mergeCell ref="G799:I799"/>
    <mergeCell ref="K799:R799"/>
    <mergeCell ref="S810:V810"/>
    <mergeCell ref="D675:F675"/>
    <mergeCell ref="G675:J675"/>
    <mergeCell ref="K675:S675"/>
    <mergeCell ref="K690:M690"/>
    <mergeCell ref="N690:Q690"/>
    <mergeCell ref="D691:H691"/>
    <mergeCell ref="I691:J691"/>
    <mergeCell ref="K691:M691"/>
    <mergeCell ref="N691:Q691"/>
    <mergeCell ref="F684:K684"/>
    <mergeCell ref="D685:E685"/>
    <mergeCell ref="D686:E686"/>
    <mergeCell ref="N696:Q696"/>
    <mergeCell ref="H712:J712"/>
    <mergeCell ref="I718:R718"/>
    <mergeCell ref="D709:G709"/>
    <mergeCell ref="H709:J709"/>
    <mergeCell ref="R704:X704"/>
    <mergeCell ref="D705:G705"/>
    <mergeCell ref="G662:J662"/>
    <mergeCell ref="K662:N662"/>
    <mergeCell ref="O662:R662"/>
    <mergeCell ref="D662:F662"/>
    <mergeCell ref="D673:F673"/>
    <mergeCell ref="G673:J673"/>
    <mergeCell ref="K673:S673"/>
    <mergeCell ref="D674:F674"/>
    <mergeCell ref="G674:J674"/>
    <mergeCell ref="D647:J647"/>
    <mergeCell ref="K647:M647"/>
    <mergeCell ref="N647:V647"/>
    <mergeCell ref="D648:J648"/>
    <mergeCell ref="K648:M648"/>
    <mergeCell ref="N648:V648"/>
    <mergeCell ref="D643:J643"/>
    <mergeCell ref="K643:M643"/>
    <mergeCell ref="N643:V643"/>
    <mergeCell ref="D644:J644"/>
    <mergeCell ref="K644:M644"/>
    <mergeCell ref="N644:V644"/>
    <mergeCell ref="P655:X655"/>
    <mergeCell ref="K674:S674"/>
    <mergeCell ref="D665:F665"/>
    <mergeCell ref="G665:I665"/>
    <mergeCell ref="K665:M665"/>
    <mergeCell ref="O665:Q665"/>
    <mergeCell ref="D672:F672"/>
    <mergeCell ref="G672:J672"/>
    <mergeCell ref="K672:S672"/>
    <mergeCell ref="D663:F663"/>
    <mergeCell ref="G663:I663"/>
    <mergeCell ref="D625:N625"/>
    <mergeCell ref="O625:Q625"/>
    <mergeCell ref="D637:J637"/>
    <mergeCell ref="K637:M637"/>
    <mergeCell ref="N637:V637"/>
    <mergeCell ref="D638:J638"/>
    <mergeCell ref="K638:M638"/>
    <mergeCell ref="N638:V638"/>
    <mergeCell ref="D639:J639"/>
    <mergeCell ref="K639:M639"/>
    <mergeCell ref="N639:V639"/>
    <mergeCell ref="D642:J642"/>
    <mergeCell ref="K642:M642"/>
    <mergeCell ref="N642:V642"/>
    <mergeCell ref="D649:J649"/>
    <mergeCell ref="K649:M649"/>
    <mergeCell ref="N649:V649"/>
    <mergeCell ref="T620:W620"/>
    <mergeCell ref="D577:H620"/>
    <mergeCell ref="I577:J620"/>
    <mergeCell ref="K577:K578"/>
    <mergeCell ref="K585:K586"/>
    <mergeCell ref="K583:K584"/>
    <mergeCell ref="K603:K604"/>
    <mergeCell ref="K601:K602"/>
    <mergeCell ref="K599:K600"/>
    <mergeCell ref="P600:S600"/>
    <mergeCell ref="T600:W600"/>
    <mergeCell ref="T596:W596"/>
    <mergeCell ref="L597:O597"/>
    <mergeCell ref="P597:S597"/>
    <mergeCell ref="T597:W597"/>
    <mergeCell ref="P594:S594"/>
    <mergeCell ref="K597:K598"/>
    <mergeCell ref="K595:K596"/>
    <mergeCell ref="L602:O602"/>
    <mergeCell ref="P602:S602"/>
    <mergeCell ref="T602:W602"/>
    <mergeCell ref="L603:O603"/>
    <mergeCell ref="K581:K582"/>
    <mergeCell ref="K591:K592"/>
    <mergeCell ref="K589:K590"/>
    <mergeCell ref="K587:K588"/>
    <mergeCell ref="P579:S579"/>
    <mergeCell ref="T579:W579"/>
    <mergeCell ref="L580:O580"/>
    <mergeCell ref="P580:S580"/>
    <mergeCell ref="L601:O601"/>
    <mergeCell ref="P601:S601"/>
    <mergeCell ref="T598:W598"/>
    <mergeCell ref="L599:O599"/>
    <mergeCell ref="P599:S599"/>
    <mergeCell ref="T599:W599"/>
    <mergeCell ref="T583:W583"/>
    <mergeCell ref="L584:O584"/>
    <mergeCell ref="P584:S584"/>
    <mergeCell ref="T584:W584"/>
    <mergeCell ref="L585:O585"/>
    <mergeCell ref="P585:S585"/>
    <mergeCell ref="T585:W585"/>
    <mergeCell ref="L586:O586"/>
    <mergeCell ref="T595:W595"/>
    <mergeCell ref="P596:S596"/>
    <mergeCell ref="K593:K594"/>
    <mergeCell ref="L594:O594"/>
    <mergeCell ref="L595:O595"/>
    <mergeCell ref="L583:O583"/>
    <mergeCell ref="L590:O590"/>
    <mergeCell ref="T591:W591"/>
    <mergeCell ref="L592:O592"/>
    <mergeCell ref="P592:S592"/>
    <mergeCell ref="L593:O593"/>
    <mergeCell ref="P593:S593"/>
    <mergeCell ref="P586:S586"/>
    <mergeCell ref="T586:W586"/>
    <mergeCell ref="L587:O587"/>
    <mergeCell ref="P587:S587"/>
    <mergeCell ref="T587:W587"/>
    <mergeCell ref="L588:O588"/>
    <mergeCell ref="T590:W590"/>
    <mergeCell ref="L591:O591"/>
    <mergeCell ref="P595:S595"/>
    <mergeCell ref="P583:S583"/>
    <mergeCell ref="P590:S590"/>
    <mergeCell ref="T594:W594"/>
    <mergeCell ref="L581:O581"/>
    <mergeCell ref="P581:S581"/>
    <mergeCell ref="T581:W581"/>
    <mergeCell ref="T582:W582"/>
    <mergeCell ref="P576:Q576"/>
    <mergeCell ref="L576:M576"/>
    <mergeCell ref="L573:M573"/>
    <mergeCell ref="I575:J575"/>
    <mergeCell ref="D553:R553"/>
    <mergeCell ref="S553:T553"/>
    <mergeCell ref="D554:R554"/>
    <mergeCell ref="S554:T554"/>
    <mergeCell ref="D555:R555"/>
    <mergeCell ref="S555:T555"/>
    <mergeCell ref="S559:T559"/>
    <mergeCell ref="D560:R560"/>
    <mergeCell ref="S560:T560"/>
    <mergeCell ref="D561:R561"/>
    <mergeCell ref="S561:T561"/>
    <mergeCell ref="L578:O578"/>
    <mergeCell ref="P578:S578"/>
    <mergeCell ref="T578:W578"/>
    <mergeCell ref="L579:O579"/>
    <mergeCell ref="S557:T557"/>
    <mergeCell ref="D558:R558"/>
    <mergeCell ref="L589:O589"/>
    <mergeCell ref="P589:S589"/>
    <mergeCell ref="T589:W589"/>
    <mergeCell ref="L600:O600"/>
    <mergeCell ref="L598:O598"/>
    <mergeCell ref="T576:U576"/>
    <mergeCell ref="L577:O577"/>
    <mergeCell ref="P577:S577"/>
    <mergeCell ref="T577:W577"/>
    <mergeCell ref="J535:L535"/>
    <mergeCell ref="N535:P535"/>
    <mergeCell ref="D536:E536"/>
    <mergeCell ref="F536:H536"/>
    <mergeCell ref="J536:L536"/>
    <mergeCell ref="N536:P536"/>
    <mergeCell ref="I572:K572"/>
    <mergeCell ref="D570:H570"/>
    <mergeCell ref="I570:J570"/>
    <mergeCell ref="R570:S570"/>
    <mergeCell ref="L572:O572"/>
    <mergeCell ref="P572:S572"/>
    <mergeCell ref="T572:W572"/>
    <mergeCell ref="P573:Q573"/>
    <mergeCell ref="T573:U573"/>
    <mergeCell ref="L574:O575"/>
    <mergeCell ref="P574:S575"/>
    <mergeCell ref="T574:W575"/>
    <mergeCell ref="D562:R562"/>
    <mergeCell ref="S562:T562"/>
    <mergeCell ref="D563:R563"/>
    <mergeCell ref="S563:T563"/>
    <mergeCell ref="D564:R564"/>
    <mergeCell ref="S564:T564"/>
    <mergeCell ref="D551:R551"/>
    <mergeCell ref="S551:T551"/>
    <mergeCell ref="N447:O447"/>
    <mergeCell ref="N455:W455"/>
    <mergeCell ref="I504:K504"/>
    <mergeCell ref="D505:D506"/>
    <mergeCell ref="E505:H505"/>
    <mergeCell ref="E506:H506"/>
    <mergeCell ref="I505:K505"/>
    <mergeCell ref="I506:K506"/>
    <mergeCell ref="I513:K513"/>
    <mergeCell ref="K526:M526"/>
    <mergeCell ref="K527:M527"/>
    <mergeCell ref="P523:R523"/>
    <mergeCell ref="D417:F417"/>
    <mergeCell ref="M409:N409"/>
    <mergeCell ref="O409:P409"/>
    <mergeCell ref="J402:K402"/>
    <mergeCell ref="M402:N402"/>
    <mergeCell ref="J438:Q438"/>
    <mergeCell ref="I500:T500"/>
    <mergeCell ref="D447:M447"/>
    <mergeCell ref="R418:X418"/>
    <mergeCell ref="R415:X415"/>
    <mergeCell ref="D416:F416"/>
    <mergeCell ref="G416:I416"/>
    <mergeCell ref="J416:L416"/>
    <mergeCell ref="M416:Q416"/>
    <mergeCell ref="R416:X416"/>
    <mergeCell ref="J417:L417"/>
    <mergeCell ref="I428:Q428"/>
    <mergeCell ref="D429:H429"/>
    <mergeCell ref="D430:H430"/>
    <mergeCell ref="I429:Q429"/>
    <mergeCell ref="I430:Q430"/>
    <mergeCell ref="D428:H428"/>
    <mergeCell ref="M408:N408"/>
    <mergeCell ref="D432:H432"/>
    <mergeCell ref="D433:H433"/>
    <mergeCell ref="M407:N407"/>
    <mergeCell ref="G415:I415"/>
    <mergeCell ref="D404:E404"/>
    <mergeCell ref="F404:I404"/>
    <mergeCell ref="J404:K404"/>
    <mergeCell ref="M404:N404"/>
    <mergeCell ref="O404:P404"/>
    <mergeCell ref="D368:K368"/>
    <mergeCell ref="L368:O368"/>
    <mergeCell ref="H388:I388"/>
    <mergeCell ref="K388:L388"/>
    <mergeCell ref="N388:O388"/>
    <mergeCell ref="P372:R372"/>
    <mergeCell ref="G418:I418"/>
    <mergeCell ref="J418:L418"/>
    <mergeCell ref="M418:Q418"/>
    <mergeCell ref="F406:I406"/>
    <mergeCell ref="J406:K406"/>
    <mergeCell ref="M406:N406"/>
    <mergeCell ref="O406:P406"/>
    <mergeCell ref="O394:P403"/>
    <mergeCell ref="D399:E399"/>
    <mergeCell ref="F399:I399"/>
    <mergeCell ref="J399:K399"/>
    <mergeCell ref="M399:N399"/>
    <mergeCell ref="F400:I400"/>
    <mergeCell ref="J400:K400"/>
    <mergeCell ref="F407:I407"/>
    <mergeCell ref="J407:K407"/>
    <mergeCell ref="F408:I408"/>
    <mergeCell ref="J398:K398"/>
    <mergeCell ref="M398:N398"/>
    <mergeCell ref="L366:O366"/>
    <mergeCell ref="I355:S355"/>
    <mergeCell ref="F403:I403"/>
    <mergeCell ref="J403:K403"/>
    <mergeCell ref="M403:N403"/>
    <mergeCell ref="D389:G389"/>
    <mergeCell ref="H389:I389"/>
    <mergeCell ref="K389:L389"/>
    <mergeCell ref="N389:O389"/>
    <mergeCell ref="D393:E393"/>
    <mergeCell ref="D387:G387"/>
    <mergeCell ref="H387:I387"/>
    <mergeCell ref="K387:L387"/>
    <mergeCell ref="J401:K401"/>
    <mergeCell ref="M401:N401"/>
    <mergeCell ref="M395:N395"/>
    <mergeCell ref="D394:E394"/>
    <mergeCell ref="F398:I398"/>
    <mergeCell ref="N386:P386"/>
    <mergeCell ref="F394:I394"/>
    <mergeCell ref="J394:K394"/>
    <mergeCell ref="M394:N394"/>
    <mergeCell ref="D361:O361"/>
    <mergeCell ref="I291:L291"/>
    <mergeCell ref="T234:V234"/>
    <mergeCell ref="T237:V237"/>
    <mergeCell ref="Q233:S233"/>
    <mergeCell ref="T233:V233"/>
    <mergeCell ref="I251:O251"/>
    <mergeCell ref="I255:O255"/>
    <mergeCell ref="D271:M277"/>
    <mergeCell ref="D318:F318"/>
    <mergeCell ref="K237:M237"/>
    <mergeCell ref="S271:U271"/>
    <mergeCell ref="S272:U272"/>
    <mergeCell ref="S273:U273"/>
    <mergeCell ref="S274:U274"/>
    <mergeCell ref="S277:U277"/>
    <mergeCell ref="S276:U276"/>
    <mergeCell ref="M400:N400"/>
    <mergeCell ref="F397:I397"/>
    <mergeCell ref="J397:K397"/>
    <mergeCell ref="M397:N397"/>
    <mergeCell ref="D308:F310"/>
    <mergeCell ref="G308:I309"/>
    <mergeCell ref="W234:Y234"/>
    <mergeCell ref="E232:J232"/>
    <mergeCell ref="K232:M232"/>
    <mergeCell ref="N232:P232"/>
    <mergeCell ref="T232:V232"/>
    <mergeCell ref="W230:Y230"/>
    <mergeCell ref="W187:Y187"/>
    <mergeCell ref="W219:Y219"/>
    <mergeCell ref="W220:Y220"/>
    <mergeCell ref="T177:V177"/>
    <mergeCell ref="W233:Y233"/>
    <mergeCell ref="D234:D237"/>
    <mergeCell ref="E234:J234"/>
    <mergeCell ref="K234:M234"/>
    <mergeCell ref="N234:P234"/>
    <mergeCell ref="Q234:S234"/>
    <mergeCell ref="Q210:S210"/>
    <mergeCell ref="T210:V210"/>
    <mergeCell ref="W210:Y210"/>
    <mergeCell ref="W218:Y218"/>
    <mergeCell ref="W177:Y177"/>
    <mergeCell ref="K228:M228"/>
    <mergeCell ref="N228:P228"/>
    <mergeCell ref="Q228:S228"/>
    <mergeCell ref="E212:J212"/>
    <mergeCell ref="E213:J213"/>
    <mergeCell ref="T186:V186"/>
    <mergeCell ref="N216:P216"/>
    <mergeCell ref="Q216:S216"/>
    <mergeCell ref="N181:P181"/>
    <mergeCell ref="D79:D84"/>
    <mergeCell ref="G79:G80"/>
    <mergeCell ref="J115:N115"/>
    <mergeCell ref="E235:J235"/>
    <mergeCell ref="K176:M176"/>
    <mergeCell ref="D99:F99"/>
    <mergeCell ref="G99:M99"/>
    <mergeCell ref="D106:F106"/>
    <mergeCell ref="G106:M106"/>
    <mergeCell ref="P96:R96"/>
    <mergeCell ref="L79:L86"/>
    <mergeCell ref="D115:I115"/>
    <mergeCell ref="U129:V130"/>
    <mergeCell ref="U131:V132"/>
    <mergeCell ref="K124:Q124"/>
    <mergeCell ref="U124:V124"/>
    <mergeCell ref="E175:J175"/>
    <mergeCell ref="E176:J176"/>
    <mergeCell ref="E177:J177"/>
    <mergeCell ref="G85:H86"/>
    <mergeCell ref="I79:I80"/>
    <mergeCell ref="I81:I82"/>
    <mergeCell ref="I83:I84"/>
    <mergeCell ref="I87:I88"/>
    <mergeCell ref="I85:I86"/>
    <mergeCell ref="D101:F101"/>
    <mergeCell ref="D102:F102"/>
    <mergeCell ref="D103:F103"/>
    <mergeCell ref="D108:F108"/>
    <mergeCell ref="D109:F109"/>
    <mergeCell ref="Q173:S173"/>
    <mergeCell ref="D85:F86"/>
    <mergeCell ref="R2:T2"/>
    <mergeCell ref="U2:W2"/>
    <mergeCell ref="R3:T3"/>
    <mergeCell ref="U3:W3"/>
    <mergeCell ref="N12:P12"/>
    <mergeCell ref="Q12:X12"/>
    <mergeCell ref="C5:W5"/>
    <mergeCell ref="M8:P8"/>
    <mergeCell ref="Q8:X8"/>
    <mergeCell ref="Q178:S178"/>
    <mergeCell ref="Q9:X9"/>
    <mergeCell ref="N146:O146"/>
    <mergeCell ref="M9:P9"/>
    <mergeCell ref="M10:M13"/>
    <mergeCell ref="N10:P10"/>
    <mergeCell ref="Q10:X10"/>
    <mergeCell ref="N11:P11"/>
    <mergeCell ref="N13:P13"/>
    <mergeCell ref="Q13:X13"/>
    <mergeCell ref="M14:P14"/>
    <mergeCell ref="R14:S14"/>
    <mergeCell ref="U14:X14"/>
    <mergeCell ref="I78:J78"/>
    <mergeCell ref="D37:E37"/>
    <mergeCell ref="D47:G47"/>
    <mergeCell ref="D48:G48"/>
    <mergeCell ref="D63:H63"/>
    <mergeCell ref="D64:H64"/>
    <mergeCell ref="T173:V173"/>
    <mergeCell ref="T172:V172"/>
    <mergeCell ref="W172:Y172"/>
    <mergeCell ref="P42:R42"/>
    <mergeCell ref="S42:X42"/>
    <mergeCell ref="G78:H78"/>
    <mergeCell ref="Q11:X11"/>
    <mergeCell ref="M16:P18"/>
    <mergeCell ref="Q16:X16"/>
    <mergeCell ref="Q17:X17"/>
    <mergeCell ref="Q18:X18"/>
    <mergeCell ref="T179:V179"/>
    <mergeCell ref="W179:Y179"/>
    <mergeCell ref="T171:V171"/>
    <mergeCell ref="W171:Y171"/>
    <mergeCell ref="W79:X80"/>
    <mergeCell ref="W85:X86"/>
    <mergeCell ref="S96:X96"/>
    <mergeCell ref="P156:R156"/>
    <mergeCell ref="S156:X156"/>
    <mergeCell ref="W173:Y173"/>
    <mergeCell ref="T78:V78"/>
    <mergeCell ref="N75:W75"/>
    <mergeCell ref="K172:M172"/>
    <mergeCell ref="N172:P172"/>
    <mergeCell ref="Q172:S172"/>
    <mergeCell ref="N142:O142"/>
    <mergeCell ref="N140:O140"/>
    <mergeCell ref="J114:N114"/>
    <mergeCell ref="T159:Y159"/>
    <mergeCell ref="I152:J152"/>
    <mergeCell ref="I153:J153"/>
    <mergeCell ref="D114:I114"/>
    <mergeCell ref="W178:Y178"/>
    <mergeCell ref="K79:K86"/>
    <mergeCell ref="G81:G82"/>
    <mergeCell ref="E117:V117"/>
    <mergeCell ref="D173:D178"/>
    <mergeCell ref="E178:J178"/>
    <mergeCell ref="E161:G161"/>
    <mergeCell ref="T178:V178"/>
    <mergeCell ref="N177:P177"/>
    <mergeCell ref="U125:V126"/>
    <mergeCell ref="U127:V128"/>
    <mergeCell ref="E147:X147"/>
    <mergeCell ref="R124:T124"/>
    <mergeCell ref="E174:J174"/>
    <mergeCell ref="Q177:S177"/>
    <mergeCell ref="N178:P178"/>
    <mergeCell ref="W175:Y175"/>
    <mergeCell ref="E155:Y155"/>
    <mergeCell ref="N145:O145"/>
    <mergeCell ref="I164:R164"/>
    <mergeCell ref="K171:M171"/>
    <mergeCell ref="N171:P171"/>
    <mergeCell ref="I129:I130"/>
    <mergeCell ref="I131:I132"/>
    <mergeCell ref="N144:O144"/>
    <mergeCell ref="E149:Y149"/>
    <mergeCell ref="N176:P176"/>
    <mergeCell ref="K174:M174"/>
    <mergeCell ref="D87:F88"/>
    <mergeCell ref="G87:G88"/>
    <mergeCell ref="W87:X88"/>
    <mergeCell ref="E75:F75"/>
    <mergeCell ref="N174:P174"/>
    <mergeCell ref="Q174:S174"/>
    <mergeCell ref="I124:J124"/>
    <mergeCell ref="N220:P220"/>
    <mergeCell ref="D125:D132"/>
    <mergeCell ref="I125:I126"/>
    <mergeCell ref="Q218:S218"/>
    <mergeCell ref="T218:V218"/>
    <mergeCell ref="Q187:S187"/>
    <mergeCell ref="T187:V187"/>
    <mergeCell ref="Q176:S176"/>
    <mergeCell ref="E179:J179"/>
    <mergeCell ref="K179:M179"/>
    <mergeCell ref="N179:P179"/>
    <mergeCell ref="Q179:S179"/>
    <mergeCell ref="E182:J182"/>
    <mergeCell ref="Q220:S220"/>
    <mergeCell ref="T220:V220"/>
    <mergeCell ref="E218:J218"/>
    <mergeCell ref="K218:M218"/>
    <mergeCell ref="K186:M186"/>
    <mergeCell ref="K87:L88"/>
    <mergeCell ref="E181:J181"/>
    <mergeCell ref="K181:M181"/>
    <mergeCell ref="D188:D193"/>
    <mergeCell ref="Q188:S188"/>
    <mergeCell ref="K210:M210"/>
    <mergeCell ref="Q209:S209"/>
    <mergeCell ref="D159:R159"/>
    <mergeCell ref="E148:Y148"/>
    <mergeCell ref="K182:M182"/>
    <mergeCell ref="K178:M178"/>
    <mergeCell ref="E221:J221"/>
    <mergeCell ref="N141:O141"/>
    <mergeCell ref="T174:V174"/>
    <mergeCell ref="W174:Y174"/>
    <mergeCell ref="P202:R202"/>
    <mergeCell ref="T182:V182"/>
    <mergeCell ref="W182:Y182"/>
    <mergeCell ref="N182:P182"/>
    <mergeCell ref="Q182:S182"/>
    <mergeCell ref="N221:P221"/>
    <mergeCell ref="Q221:S221"/>
    <mergeCell ref="T221:V221"/>
    <mergeCell ref="E173:J173"/>
    <mergeCell ref="Q171:S171"/>
    <mergeCell ref="K173:M173"/>
    <mergeCell ref="N173:P173"/>
    <mergeCell ref="Q186:S186"/>
    <mergeCell ref="Q181:S181"/>
    <mergeCell ref="T181:V181"/>
    <mergeCell ref="W181:Y181"/>
    <mergeCell ref="E180:J180"/>
    <mergeCell ref="K180:M180"/>
    <mergeCell ref="N180:P180"/>
    <mergeCell ref="Q180:S180"/>
    <mergeCell ref="E220:J220"/>
    <mergeCell ref="T216:V216"/>
    <mergeCell ref="K191:M191"/>
    <mergeCell ref="E215:J215"/>
    <mergeCell ref="T180:V180"/>
    <mergeCell ref="W180:Y180"/>
    <mergeCell ref="N191:P191"/>
    <mergeCell ref="Q191:S191"/>
    <mergeCell ref="T191:V191"/>
    <mergeCell ref="W191:Y191"/>
    <mergeCell ref="E188:J188"/>
    <mergeCell ref="K188:M188"/>
    <mergeCell ref="N188:P188"/>
    <mergeCell ref="E192:J192"/>
    <mergeCell ref="R264:T264"/>
    <mergeCell ref="U264:W264"/>
    <mergeCell ref="I265:K265"/>
    <mergeCell ref="L265:N265"/>
    <mergeCell ref="O265:Q265"/>
    <mergeCell ref="R265:T265"/>
    <mergeCell ref="U265:W265"/>
    <mergeCell ref="W188:Y188"/>
    <mergeCell ref="E189:J189"/>
    <mergeCell ref="K189:M189"/>
    <mergeCell ref="N189:P189"/>
    <mergeCell ref="Q189:S189"/>
    <mergeCell ref="T189:V189"/>
    <mergeCell ref="W189:Y189"/>
    <mergeCell ref="E190:J190"/>
    <mergeCell ref="K190:M190"/>
    <mergeCell ref="N190:P190"/>
    <mergeCell ref="Q190:S190"/>
    <mergeCell ref="T190:V190"/>
    <mergeCell ref="W190:Y190"/>
    <mergeCell ref="E191:J191"/>
    <mergeCell ref="K213:M213"/>
    <mergeCell ref="G305:I306"/>
    <mergeCell ref="X305:Y307"/>
    <mergeCell ref="N186:P186"/>
    <mergeCell ref="W192:Y192"/>
    <mergeCell ref="K214:M214"/>
    <mergeCell ref="N214:P214"/>
    <mergeCell ref="E193:J193"/>
    <mergeCell ref="K193:M193"/>
    <mergeCell ref="N193:P193"/>
    <mergeCell ref="Q193:S193"/>
    <mergeCell ref="T193:V193"/>
    <mergeCell ref="W193:Y193"/>
    <mergeCell ref="D283:F283"/>
    <mergeCell ref="T230:V230"/>
    <mergeCell ref="W237:Y237"/>
    <mergeCell ref="D218:D221"/>
    <mergeCell ref="K227:M227"/>
    <mergeCell ref="N227:P227"/>
    <mergeCell ref="Q297:W297"/>
    <mergeCell ref="G298:I298"/>
    <mergeCell ref="J298:P298"/>
    <mergeCell ref="T228:V228"/>
    <mergeCell ref="E229:J229"/>
    <mergeCell ref="K229:M229"/>
    <mergeCell ref="W186:Y186"/>
    <mergeCell ref="N187:P187"/>
    <mergeCell ref="K192:M192"/>
    <mergeCell ref="D256:H256"/>
    <mergeCell ref="E231:J231"/>
    <mergeCell ref="K231:M231"/>
    <mergeCell ref="N231:P231"/>
    <mergeCell ref="Q231:S231"/>
    <mergeCell ref="T188:V188"/>
    <mergeCell ref="W229:Y229"/>
    <mergeCell ref="E230:J230"/>
    <mergeCell ref="K230:M230"/>
    <mergeCell ref="K235:M235"/>
    <mergeCell ref="N235:P235"/>
    <mergeCell ref="Q235:S235"/>
    <mergeCell ref="T235:V235"/>
    <mergeCell ref="W235:Y235"/>
    <mergeCell ref="E236:J236"/>
    <mergeCell ref="K236:M236"/>
    <mergeCell ref="N236:P236"/>
    <mergeCell ref="Q236:S236"/>
    <mergeCell ref="T236:V236"/>
    <mergeCell ref="W236:Y236"/>
    <mergeCell ref="N230:P230"/>
    <mergeCell ref="Q217:S217"/>
    <mergeCell ref="N215:P215"/>
    <mergeCell ref="Q215:S215"/>
    <mergeCell ref="T215:V215"/>
    <mergeCell ref="K215:M215"/>
    <mergeCell ref="W228:Y228"/>
    <mergeCell ref="T225:V225"/>
    <mergeCell ref="K211:M211"/>
    <mergeCell ref="N211:P211"/>
    <mergeCell ref="N210:P210"/>
    <mergeCell ref="T196:V196"/>
    <mergeCell ref="W196:Y196"/>
    <mergeCell ref="E197:J197"/>
    <mergeCell ref="K197:M197"/>
    <mergeCell ref="N197:P197"/>
    <mergeCell ref="N213:P213"/>
    <mergeCell ref="L264:N264"/>
    <mergeCell ref="D228:D233"/>
    <mergeCell ref="E228:J228"/>
    <mergeCell ref="X293:Y295"/>
    <mergeCell ref="X296:Y298"/>
    <mergeCell ref="I357:J357"/>
    <mergeCell ref="K217:M217"/>
    <mergeCell ref="Q227:S227"/>
    <mergeCell ref="T227:V227"/>
    <mergeCell ref="E219:J219"/>
    <mergeCell ref="K219:M219"/>
    <mergeCell ref="N219:P219"/>
    <mergeCell ref="D327:F327"/>
    <mergeCell ref="Q230:S230"/>
    <mergeCell ref="M341:X341"/>
    <mergeCell ref="I341:L341"/>
    <mergeCell ref="P244:R244"/>
    <mergeCell ref="S244:X244"/>
    <mergeCell ref="D212:D217"/>
    <mergeCell ref="W232:Y232"/>
    <mergeCell ref="E233:J233"/>
    <mergeCell ref="W227:Y227"/>
    <mergeCell ref="K226:M226"/>
    <mergeCell ref="N226:P226"/>
    <mergeCell ref="Q226:S226"/>
    <mergeCell ref="E214:J214"/>
    <mergeCell ref="W221:Y221"/>
    <mergeCell ref="T219:V219"/>
    <mergeCell ref="S275:U275"/>
    <mergeCell ref="P280:R280"/>
    <mergeCell ref="S280:X280"/>
    <mergeCell ref="D305:F307"/>
    <mergeCell ref="N192:P192"/>
    <mergeCell ref="Q192:S192"/>
    <mergeCell ref="T192:V192"/>
    <mergeCell ref="W231:Y231"/>
    <mergeCell ref="T209:V209"/>
    <mergeCell ref="W209:Y209"/>
    <mergeCell ref="K221:M221"/>
    <mergeCell ref="W217:Y217"/>
    <mergeCell ref="W225:Y225"/>
    <mergeCell ref="W216:Y216"/>
    <mergeCell ref="W226:Y226"/>
    <mergeCell ref="Q197:S197"/>
    <mergeCell ref="T197:V197"/>
    <mergeCell ref="W197:Y197"/>
    <mergeCell ref="K220:M220"/>
    <mergeCell ref="N218:P218"/>
    <mergeCell ref="Q219:S219"/>
    <mergeCell ref="Q196:S196"/>
    <mergeCell ref="Q211:S211"/>
    <mergeCell ref="T211:V211"/>
    <mergeCell ref="W211:Y211"/>
    <mergeCell ref="S202:X202"/>
    <mergeCell ref="K209:M209"/>
    <mergeCell ref="T226:V226"/>
    <mergeCell ref="N217:P217"/>
    <mergeCell ref="T231:V231"/>
    <mergeCell ref="N209:P209"/>
    <mergeCell ref="P613:S613"/>
    <mergeCell ref="T613:W613"/>
    <mergeCell ref="K609:K610"/>
    <mergeCell ref="L609:O609"/>
    <mergeCell ref="P609:S609"/>
    <mergeCell ref="T609:W609"/>
    <mergeCell ref="L610:O610"/>
    <mergeCell ref="P610:S610"/>
    <mergeCell ref="T610:W610"/>
    <mergeCell ref="K607:K608"/>
    <mergeCell ref="L607:O607"/>
    <mergeCell ref="P607:S607"/>
    <mergeCell ref="T607:W607"/>
    <mergeCell ref="L608:O608"/>
    <mergeCell ref="P608:S608"/>
    <mergeCell ref="T608:W608"/>
    <mergeCell ref="M339:X339"/>
    <mergeCell ref="M340:R340"/>
    <mergeCell ref="S336:X336"/>
    <mergeCell ref="N534:P534"/>
    <mergeCell ref="J301:P301"/>
    <mergeCell ref="J326:L326"/>
    <mergeCell ref="N229:P229"/>
    <mergeCell ref="Q229:S229"/>
    <mergeCell ref="T229:V229"/>
    <mergeCell ref="E237:J237"/>
    <mergeCell ref="O264:Q264"/>
    <mergeCell ref="E241:Y241"/>
    <mergeCell ref="Q232:S232"/>
    <mergeCell ref="E258:Y258"/>
    <mergeCell ref="I264:K264"/>
    <mergeCell ref="L614:O614"/>
    <mergeCell ref="P614:S614"/>
    <mergeCell ref="T614:W614"/>
    <mergeCell ref="M338:R338"/>
    <mergeCell ref="K345:L345"/>
    <mergeCell ref="P612:S612"/>
    <mergeCell ref="T612:W612"/>
    <mergeCell ref="M393:N393"/>
    <mergeCell ref="O393:P393"/>
    <mergeCell ref="J349:M349"/>
    <mergeCell ref="J350:M350"/>
    <mergeCell ref="J351:M351"/>
    <mergeCell ref="D349:I349"/>
    <mergeCell ref="D350:I350"/>
    <mergeCell ref="D351:I351"/>
    <mergeCell ref="O349:U351"/>
    <mergeCell ref="N327:P327"/>
    <mergeCell ref="O347:U348"/>
    <mergeCell ref="G327:H327"/>
    <mergeCell ref="J327:M327"/>
    <mergeCell ref="D339:H341"/>
    <mergeCell ref="F395:I395"/>
    <mergeCell ref="J395:K395"/>
    <mergeCell ref="J393:L393"/>
    <mergeCell ref="D366:K366"/>
    <mergeCell ref="D376:E376"/>
    <mergeCell ref="P361:R361"/>
    <mergeCell ref="D362:O362"/>
    <mergeCell ref="P362:R362"/>
    <mergeCell ref="F396:I396"/>
    <mergeCell ref="J396:K396"/>
    <mergeCell ref="D409:E409"/>
    <mergeCell ref="D194:D197"/>
    <mergeCell ref="E194:J194"/>
    <mergeCell ref="K194:M194"/>
    <mergeCell ref="N194:P194"/>
    <mergeCell ref="Q194:S194"/>
    <mergeCell ref="T194:V194"/>
    <mergeCell ref="W194:Y194"/>
    <mergeCell ref="E195:J195"/>
    <mergeCell ref="K195:M195"/>
    <mergeCell ref="N195:P195"/>
    <mergeCell ref="Q195:S195"/>
    <mergeCell ref="T195:V195"/>
    <mergeCell ref="W195:Y195"/>
    <mergeCell ref="E196:J196"/>
    <mergeCell ref="K196:M196"/>
    <mergeCell ref="N196:P196"/>
    <mergeCell ref="D324:F325"/>
    <mergeCell ref="G324:I324"/>
    <mergeCell ref="J324:U324"/>
    <mergeCell ref="G325:I325"/>
    <mergeCell ref="J325:M325"/>
    <mergeCell ref="G318:I318"/>
    <mergeCell ref="E321:Y321"/>
    <mergeCell ref="D319:F319"/>
    <mergeCell ref="J318:L318"/>
    <mergeCell ref="G319:I319"/>
    <mergeCell ref="J319:L319"/>
    <mergeCell ref="N325:Q325"/>
    <mergeCell ref="R325:U325"/>
    <mergeCell ref="G310:I310"/>
    <mergeCell ref="J309:K309"/>
    <mergeCell ref="O309:P309"/>
    <mergeCell ref="D326:F326"/>
    <mergeCell ref="G326:H326"/>
    <mergeCell ref="D302:F304"/>
    <mergeCell ref="G302:I303"/>
    <mergeCell ref="X302:Y304"/>
    <mergeCell ref="J303:K303"/>
    <mergeCell ref="O303:P303"/>
    <mergeCell ref="Q303:W303"/>
    <mergeCell ref="G304:I304"/>
    <mergeCell ref="J304:P304"/>
    <mergeCell ref="D293:F295"/>
    <mergeCell ref="G293:I294"/>
    <mergeCell ref="J293:P293"/>
    <mergeCell ref="Q293:W293"/>
    <mergeCell ref="J294:P294"/>
    <mergeCell ref="Q294:W294"/>
    <mergeCell ref="G295:I295"/>
    <mergeCell ref="J295:P295"/>
    <mergeCell ref="Q295:W295"/>
    <mergeCell ref="D296:F298"/>
    <mergeCell ref="G296:I297"/>
    <mergeCell ref="J297:K297"/>
    <mergeCell ref="O297:P297"/>
    <mergeCell ref="X299:Y301"/>
    <mergeCell ref="J300:K300"/>
    <mergeCell ref="O300:P300"/>
    <mergeCell ref="Q300:W300"/>
    <mergeCell ref="G301:I301"/>
    <mergeCell ref="Q309:W309"/>
    <mergeCell ref="J310:P310"/>
    <mergeCell ref="D299:F301"/>
    <mergeCell ref="G299:I300"/>
    <mergeCell ref="K619:K620"/>
    <mergeCell ref="L619:O619"/>
    <mergeCell ref="P619:S619"/>
    <mergeCell ref="T619:W619"/>
    <mergeCell ref="L620:O620"/>
    <mergeCell ref="P620:S620"/>
    <mergeCell ref="K611:K612"/>
    <mergeCell ref="L611:O611"/>
    <mergeCell ref="P611:S611"/>
    <mergeCell ref="T611:W611"/>
    <mergeCell ref="L612:O612"/>
    <mergeCell ref="J306:K306"/>
    <mergeCell ref="O306:P306"/>
    <mergeCell ref="Q306:W306"/>
    <mergeCell ref="G307:I307"/>
    <mergeCell ref="J307:P307"/>
    <mergeCell ref="N326:Q326"/>
    <mergeCell ref="R326:T326"/>
    <mergeCell ref="K617:K618"/>
    <mergeCell ref="L617:O617"/>
    <mergeCell ref="P617:S617"/>
    <mergeCell ref="T617:W617"/>
    <mergeCell ref="L618:O618"/>
    <mergeCell ref="P618:S618"/>
    <mergeCell ref="T618:W618"/>
    <mergeCell ref="K615:K616"/>
    <mergeCell ref="K605:K606"/>
    <mergeCell ref="L605:O605"/>
    <mergeCell ref="P605:S605"/>
    <mergeCell ref="T605:W605"/>
    <mergeCell ref="L606:O606"/>
    <mergeCell ref="P606:S606"/>
    <mergeCell ref="D719:H719"/>
    <mergeCell ref="I719:J719"/>
    <mergeCell ref="N682:R682"/>
    <mergeCell ref="D692:H692"/>
    <mergeCell ref="I692:J692"/>
    <mergeCell ref="K692:M692"/>
    <mergeCell ref="N692:Q692"/>
    <mergeCell ref="D696:H696"/>
    <mergeCell ref="I696:J696"/>
    <mergeCell ref="K696:M696"/>
    <mergeCell ref="D690:H690"/>
    <mergeCell ref="I690:J690"/>
    <mergeCell ref="D704:G704"/>
    <mergeCell ref="H704:J704"/>
    <mergeCell ref="K704:Q704"/>
    <mergeCell ref="D739:H739"/>
    <mergeCell ref="D740:H740"/>
    <mergeCell ref="I695:J695"/>
    <mergeCell ref="K695:M695"/>
    <mergeCell ref="N695:Q695"/>
    <mergeCell ref="D694:H694"/>
    <mergeCell ref="I694:J694"/>
    <mergeCell ref="K694:M694"/>
    <mergeCell ref="N694:Q694"/>
    <mergeCell ref="D710:G710"/>
    <mergeCell ref="H710:J710"/>
    <mergeCell ref="D726:I726"/>
    <mergeCell ref="J726:O726"/>
    <mergeCell ref="I739:O739"/>
    <mergeCell ref="I740:O740"/>
    <mergeCell ref="H705:J705"/>
    <mergeCell ref="D695:H695"/>
    <mergeCell ref="D332:E332"/>
    <mergeCell ref="F332:L332"/>
    <mergeCell ref="M332:P332"/>
    <mergeCell ref="D706:G706"/>
    <mergeCell ref="H706:J706"/>
    <mergeCell ref="D707:G707"/>
    <mergeCell ref="H707:J707"/>
    <mergeCell ref="D708:G708"/>
    <mergeCell ref="H708:J708"/>
    <mergeCell ref="F736:O736"/>
    <mergeCell ref="M732:U732"/>
    <mergeCell ref="M733:U733"/>
    <mergeCell ref="I743:O743"/>
    <mergeCell ref="S736:X736"/>
    <mergeCell ref="D741:H741"/>
    <mergeCell ref="D742:H742"/>
    <mergeCell ref="D744:H744"/>
    <mergeCell ref="I741:O741"/>
    <mergeCell ref="I742:O742"/>
    <mergeCell ref="D693:H693"/>
    <mergeCell ref="I693:J693"/>
    <mergeCell ref="K693:M693"/>
    <mergeCell ref="N693:Q693"/>
    <mergeCell ref="L615:O615"/>
    <mergeCell ref="P615:S615"/>
    <mergeCell ref="T615:W615"/>
    <mergeCell ref="L616:O616"/>
    <mergeCell ref="P616:S616"/>
    <mergeCell ref="T616:W616"/>
    <mergeCell ref="K613:K614"/>
    <mergeCell ref="L613:O613"/>
    <mergeCell ref="T606:W606"/>
    <mergeCell ref="G785:J785"/>
    <mergeCell ref="K785:L785"/>
    <mergeCell ref="M785:T785"/>
    <mergeCell ref="D802:F802"/>
    <mergeCell ref="G802:I802"/>
    <mergeCell ref="I746:O746"/>
    <mergeCell ref="I747:O747"/>
    <mergeCell ref="D746:H746"/>
    <mergeCell ref="D747:H747"/>
    <mergeCell ref="M758:P758"/>
    <mergeCell ref="S815:U815"/>
    <mergeCell ref="W815:X815"/>
    <mergeCell ref="K817:R817"/>
    <mergeCell ref="S817:U817"/>
    <mergeCell ref="W817:X817"/>
    <mergeCell ref="K818:R818"/>
    <mergeCell ref="S818:U818"/>
    <mergeCell ref="W818:X818"/>
    <mergeCell ref="K816:R816"/>
    <mergeCell ref="S816:U816"/>
    <mergeCell ref="K804:R804"/>
    <mergeCell ref="N808:P808"/>
    <mergeCell ref="D810:F810"/>
    <mergeCell ref="G810:J810"/>
    <mergeCell ref="K810:R810"/>
    <mergeCell ref="W813:X813"/>
    <mergeCell ref="K814:R814"/>
    <mergeCell ref="S814:U814"/>
    <mergeCell ref="Q808:R808"/>
    <mergeCell ref="K812:R812"/>
    <mergeCell ref="W812:X812"/>
    <mergeCell ref="S812:U812"/>
    <mergeCell ref="C6:W6"/>
    <mergeCell ref="C7:W7"/>
    <mergeCell ref="H1247:R1247"/>
    <mergeCell ref="H1217:M1217"/>
    <mergeCell ref="W1205:X1207"/>
    <mergeCell ref="W1202:X1204"/>
    <mergeCell ref="W1199:X1201"/>
    <mergeCell ref="W1198:X1198"/>
    <mergeCell ref="H1190:K1191"/>
    <mergeCell ref="H1188:K1189"/>
    <mergeCell ref="H1186:K1187"/>
    <mergeCell ref="H1185:K1185"/>
    <mergeCell ref="S1036:X1036"/>
    <mergeCell ref="W908:X908"/>
    <mergeCell ref="W907:X907"/>
    <mergeCell ref="W905:X905"/>
    <mergeCell ref="W904:X904"/>
    <mergeCell ref="D875:G875"/>
    <mergeCell ref="H875:I875"/>
    <mergeCell ref="J875:L875"/>
    <mergeCell ref="M875:N875"/>
    <mergeCell ref="D333:E333"/>
    <mergeCell ref="D835:J835"/>
    <mergeCell ref="K835:N835"/>
    <mergeCell ref="O835:Q835"/>
    <mergeCell ref="R835:S835"/>
    <mergeCell ref="G283:M283"/>
    <mergeCell ref="N283:O283"/>
    <mergeCell ref="P891:R891"/>
    <mergeCell ref="S891:X891"/>
    <mergeCell ref="P283:Q283"/>
    <mergeCell ref="R283:T283"/>
    <mergeCell ref="H888:K888"/>
    <mergeCell ref="L888:M888"/>
    <mergeCell ref="N888:O888"/>
    <mergeCell ref="P888:V888"/>
    <mergeCell ref="I744:O744"/>
    <mergeCell ref="F333:L333"/>
    <mergeCell ref="M333:P333"/>
    <mergeCell ref="H775:K775"/>
    <mergeCell ref="O775:R775"/>
    <mergeCell ref="H776:K776"/>
    <mergeCell ref="O776:R776"/>
    <mergeCell ref="R284:T284"/>
    <mergeCell ref="S753:X753"/>
    <mergeCell ref="W816:X816"/>
    <mergeCell ref="D757:H758"/>
    <mergeCell ref="I757:L757"/>
    <mergeCell ref="M757:P757"/>
    <mergeCell ref="I758:L758"/>
    <mergeCell ref="N771:Q771"/>
    <mergeCell ref="H777:K777"/>
    <mergeCell ref="O777:Q777"/>
    <mergeCell ref="K820:R820"/>
    <mergeCell ref="I762:L763"/>
    <mergeCell ref="M762:P763"/>
    <mergeCell ref="I764:L764"/>
    <mergeCell ref="M764:P764"/>
    <mergeCell ref="D788:F788"/>
    <mergeCell ref="G788:J788"/>
    <mergeCell ref="K788:L788"/>
    <mergeCell ref="M788:T788"/>
    <mergeCell ref="D797:F797"/>
    <mergeCell ref="K797:R797"/>
    <mergeCell ref="D681:M681"/>
    <mergeCell ref="D682:M682"/>
    <mergeCell ref="L684:V684"/>
    <mergeCell ref="L685:V685"/>
    <mergeCell ref="L686:V686"/>
    <mergeCell ref="N284:O284"/>
    <mergeCell ref="P284:Q284"/>
    <mergeCell ref="H885:K885"/>
    <mergeCell ref="L885:M885"/>
    <mergeCell ref="N885:O885"/>
    <mergeCell ref="P885:V885"/>
    <mergeCell ref="H886:K886"/>
    <mergeCell ref="L886:M886"/>
    <mergeCell ref="N886:O886"/>
    <mergeCell ref="P886:V886"/>
    <mergeCell ref="H887:K887"/>
    <mergeCell ref="L887:M887"/>
    <mergeCell ref="N887:O887"/>
    <mergeCell ref="P887:V887"/>
    <mergeCell ref="D815:F818"/>
    <mergeCell ref="G815:I818"/>
    <mergeCell ref="J815:J818"/>
    <mergeCell ref="K815:R815"/>
    <mergeCell ref="D786:F786"/>
    <mergeCell ref="G786:J786"/>
    <mergeCell ref="K786:L786"/>
    <mergeCell ref="M786:T786"/>
    <mergeCell ref="D787:F787"/>
    <mergeCell ref="G787:J787"/>
    <mergeCell ref="K787:L787"/>
    <mergeCell ref="M787:T787"/>
    <mergeCell ref="D785:F785"/>
  </mergeCells>
  <phoneticPr fontId="1"/>
  <dataValidations count="100">
    <dataValidation type="list" allowBlank="1" showInputMessage="1" showErrorMessage="1" sqref="G1335:K1335 G1382:K1382 G1430:K1430" xr:uid="{677E3319-7C80-41BE-A8EC-C1A91CBDDBA1}">
      <formula1>"1実施済⇒⑪⑫に入力,2未実施⇒⑬⑭⑮⑯に入力"</formula1>
    </dataValidation>
    <dataValidation type="list" allowBlank="1" showInputMessage="1" showErrorMessage="1" sqref="G1321:K1321 G1368:K1368 G1416:K1416" xr:uid="{FD0428CE-6537-4BBA-B769-A76F7E2F90AB}">
      <formula1>"1実施済⇒⑥⑦に入力,2未実施⇒⑧⑨に入力"</formula1>
    </dataValidation>
    <dataValidation type="list" allowBlank="1" showInputMessage="1" showErrorMessage="1" sqref="G673:J674" xr:uid="{BA9A4C25-B8BC-484F-8210-55783AA678B4}">
      <formula1>"1全て登記済み,2一部（全て）未登記"</formula1>
    </dataValidation>
    <dataValidation type="list" allowBlank="1" showInputMessage="1" showErrorMessage="1" sqref="N447:O447" xr:uid="{9B77F9A6-5D5F-4FFE-A70C-5BB4C5D4DC3F}">
      <formula1>"1届出有,2届出なし"</formula1>
    </dataValidation>
    <dataValidation type="list" allowBlank="1" showInputMessage="1" showErrorMessage="1" sqref="H1343:I1343 H1390:I1390 H1438:I1438" xr:uid="{155EB07F-2B2C-43C1-9E47-391E3CE69F57}">
      <formula1>"1改築,2補強"</formula1>
    </dataValidation>
    <dataValidation type="list" allowBlank="1" showInputMessage="1" showErrorMessage="1" sqref="H1294:K1294" xr:uid="{300E68A1-1809-4222-B08F-2E75A77ABF69}">
      <formula1>"1ブロック塀・有,2ブロック塀・なし"</formula1>
    </dataValidation>
    <dataValidation type="list" allowBlank="1" showInputMessage="1" showErrorMessage="1" sqref="M1283:O1284" xr:uid="{F59D682C-B933-4A4C-AC08-8AE70F536502}">
      <formula1>"1実施した⇒年月を入力,2実施していない"</formula1>
    </dataValidation>
    <dataValidation type="list" allowBlank="1" showInputMessage="1" showErrorMessage="1" sqref="D1271:J1271" xr:uid="{C4BEDD3E-86EF-4D86-8733-4BF9545D138E}">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L1186:O1186 L1188:O1188 L1190:O1190" xr:uid="{7CD74D43-D48A-420A-8079-013F25B70069}">
      <formula1>"1毎日,2その他（下欄に入力）"</formula1>
    </dataValidation>
    <dataValidation type="list" allowBlank="1" showInputMessage="1" showErrorMessage="1" sqref="I1180:P1180" xr:uid="{D974C5D5-E537-4242-B26A-4FF1AD7D9391}">
      <formula1>"1実施している（下欄に入力）,2黒板なし（保育に使用しない）,3未実施"</formula1>
    </dataValidation>
    <dataValidation type="list" allowBlank="1" showInputMessage="1" showErrorMessage="1" sqref="I1164:L1164" xr:uid="{0F89ADA2-33CB-4825-A5AC-84892550BAA2}">
      <formula1>"1健康カード等で実施,2実施していない"</formula1>
    </dataValidation>
    <dataValidation type="list" allowBlank="1" showInputMessage="1" showErrorMessage="1" sqref="I934:N946 H1130:I1132 J977:L991 O1130:P1132 K1236:S1241" xr:uid="{0FF02E03-E215-449B-B546-374321D0CA81}">
      <formula1>"1実施,2未実施"</formula1>
    </dataValidation>
    <dataValidation type="list" allowBlank="1" showInputMessage="1" showErrorMessage="1" sqref="L1013:R1031" xr:uid="{9DB24B6E-F269-487F-BF5A-D6B0959E0308}">
      <formula1>"1確認（健康診断書の写しを保管）,2確認（その他）,3未確認,4該当なし"</formula1>
    </dataValidation>
    <dataValidation type="list" allowBlank="1" showInputMessage="1" showErrorMessage="1" sqref="H951:K951" xr:uid="{192E6AEC-12CC-4C98-AF09-BAB279588E32}">
      <formula1>"1通知している,2通知していない"</formula1>
    </dataValidation>
    <dataValidation type="list" allowBlank="1" showInputMessage="1" showErrorMessage="1" sqref="O850:Q861" xr:uid="{A797AED1-D0A5-458B-BB61-CF754D0E9D06}">
      <formula1>"1支払済み,2未払"</formula1>
    </dataValidation>
    <dataValidation type="list" allowBlank="1" showInputMessage="1" showErrorMessage="1" sqref="O836:Q844" xr:uid="{CAE3277A-5AAD-442B-98C3-9E26B24D2BC2}">
      <formula1>"1収納済み,2未収"</formula1>
    </dataValidation>
    <dataValidation type="list" allowBlank="1" showInputMessage="1" showErrorMessage="1" sqref="I504:K504 I506:K506" xr:uid="{E3CB2D24-8E61-4645-9CC2-D5F198B9C065}">
      <formula1>"1一致,2不一致"</formula1>
    </dataValidation>
    <dataValidation type="list" allowBlank="1" showInputMessage="1" showErrorMessage="1" sqref="G319:I319 I1167:M1167" xr:uid="{9E842F42-A763-4886-8CFA-7668EEDA5FD2}">
      <formula1>"1作成している,2作成していない"</formula1>
    </dataValidation>
    <dataValidation type="list" allowBlank="1" showInputMessage="1" showErrorMessage="1" sqref="I718:R718" xr:uid="{41052C29-4B1A-49D3-AD61-1546719B6EBD}">
      <formula1>"1管轄の警察署に届け出済み,2選任しているが管轄の警察署には届け出ていない,3選任していない⇒下のマスに入力"</formula1>
    </dataValidation>
    <dataValidation type="list" allowBlank="1" showInputMessage="1" showErrorMessage="1" sqref="K648:M649 K638:M639 K643:M644" xr:uid="{D476C75D-7480-4367-9620-C5B0E5A246AA}">
      <formula1>"1実施している,2実施していない"</formula1>
    </dataValidation>
    <dataValidation type="list" allowBlank="1" showInputMessage="1" showErrorMessage="1" sqref="O625" xr:uid="{8F3AAD90-C9E9-467E-A099-A78FA8060D63}">
      <formula1>"1加入している,2加入していない,3該当なし"</formula1>
    </dataValidation>
    <dataValidation type="list" allowBlank="1" showInputMessage="1" showErrorMessage="1" sqref="J545:R545" xr:uid="{25A18952-7375-4E10-8C92-5C2D2E94EE51}">
      <formula1>"1交付している⇒下のマスに入力,2交付していない,3該当する職員がいない"</formula1>
    </dataValidation>
    <dataValidation type="list" allowBlank="1" showInputMessage="1" showErrorMessage="1" sqref="H541:V541" xr:uid="{3E07BE3B-D1A6-4AF1-8EA9-720DDA4316ED}">
      <formula1>"1引当している,2引当していない（退職金財団給付額と同額を退職者に支給する場合を含む）"</formula1>
    </dataValidation>
    <dataValidation type="list" allowBlank="1" showInputMessage="1" showErrorMessage="1" sqref="I510:M510" xr:uid="{B0B8474F-337E-486C-AE1E-34A10E030892}">
      <formula1>"1口座払い,2現金払い（受領印あり）,3現金払い（受領印なし）"</formula1>
    </dataValidation>
    <dataValidation type="list" allowBlank="1" showInputMessage="1" showErrorMessage="1" sqref="M416:M418" xr:uid="{ED000226-D56E-4DAE-BB4B-13816824AA65}">
      <formula1>"1書面配布,2園内掲示,3インターネット,4その他"</formula1>
    </dataValidation>
    <dataValidation type="list" allowBlank="1" showInputMessage="1" showErrorMessage="1" sqref="I503:K503 I505:K505" xr:uid="{67641FA1-4DF5-4AB5-80F7-34031CCC010F}">
      <formula1>"1整合,2不整合"</formula1>
    </dataValidation>
    <dataValidation type="list" allowBlank="1" showInputMessage="1" showErrorMessage="1" sqref="H1265:L1265" xr:uid="{ECC1C649-21B0-48E6-8BB8-7BD997C06FEC}">
      <formula1>"1常備されている,2常備されていない"</formula1>
    </dataValidation>
    <dataValidation type="list" allowBlank="1" showInputMessage="1" showErrorMessage="1" sqref="D1265:G1265" xr:uid="{8692C20A-3B8F-4165-9CD6-6D1AD9CE4C15}">
      <formula1>"1保健室あり,2職員室に設置,3未設置"</formula1>
    </dataValidation>
    <dataValidation type="list" allowBlank="1" showInputMessage="1" showErrorMessage="1" sqref="H952:K952 H1002:K1002" xr:uid="{A42A260D-CFE4-4576-83BE-A2FB7B4AD320}">
      <formula1>"1講じている,2講じていない"</formula1>
    </dataValidation>
    <dataValidation type="list" allowBlank="1" showInputMessage="1" showErrorMessage="1" sqref="K896:K898 J1223 J439 J296 Q296 J308 H1344 Q310 T1050:T1051 N1066:N1069 S1092:S1093 G1322 H1327 G1336 J305 J299 J302 Q304:Q305 Q298:Q299 Q301:Q302 Q307:Q308 H56:H57 G284 D382 H1391 G1369 H1374 G1383 H1439 G1417 H1422 G1431 D885:D888" xr:uid="{91D13078-DA2D-4E51-A1D9-6D3A3A5F23A0}">
      <formula1>"令和,平成,昭和"</formula1>
    </dataValidation>
    <dataValidation type="list" allowBlank="1" showInputMessage="1" showErrorMessage="1" sqref="K705:K712 R705:R712 N681" xr:uid="{0F68DE73-F16F-4FF3-ABFB-5EB60B400CC9}">
      <formula1>"平成,令和"</formula1>
    </dataValidation>
    <dataValidation type="list" allowBlank="1" showInputMessage="1" showErrorMessage="1" sqref="G675:J675" xr:uid="{EC1D0CEE-BCBC-42A7-A197-2B718CEF99F4}">
      <formula1>"1全て登記済み,2一部（全て）未登記,3該当なし"</formula1>
    </dataValidation>
    <dataValidation type="list" allowBlank="1" showInputMessage="1" showErrorMessage="1" sqref="M340:N340" xr:uid="{3A9884B5-45E7-40B8-9752-D9D0398B7F6C}">
      <formula1>"1ある⇒下のマスに入力してください,2ない,3検討中"</formula1>
    </dataValidation>
    <dataValidation type="list" allowBlank="1" showInputMessage="1" showErrorMessage="1" sqref="I255:K255" xr:uid="{E785BDA4-209A-478C-BFB2-4BED7A338AA0}">
      <formula1>"1聴取した⇒下に日付を入力,2聴取していない"</formula1>
    </dataValidation>
    <dataValidation type="list" allowBlank="1" showInputMessage="1" showErrorMessage="1" sqref="M1259:N1259 W83:X84" xr:uid="{DD62789A-37F0-478F-B421-7011E2458EAE}">
      <formula1>"1有,2無"</formula1>
    </dataValidation>
    <dataValidation type="list" allowBlank="1" showInputMessage="1" showErrorMessage="1" sqref="G99:M99 G106:M106" xr:uid="{DFC1258B-ED44-4B14-A140-CD72BF943AE0}">
      <formula1>"1設置している⇒下表に入力,2設置していない"</formula1>
    </dataValidation>
    <dataValidation type="list" allowBlank="1" showInputMessage="1" showErrorMessage="1" sqref="J114:K114" xr:uid="{F3FCB1CD-6EB6-45D2-BF03-FD84852A95AC}">
      <formula1>"1提出した⇒下のマスに入力,2提出していない"</formula1>
    </dataValidation>
    <dataValidation type="list" allowBlank="1" showInputMessage="1" showErrorMessage="1" sqref="K209:Y209 K225:Y225" xr:uid="{1442C01E-2FCB-401F-8C4C-A56309B868B8}">
      <formula1>"1定時評議員会である,2定時評議員会ではない"</formula1>
    </dataValidation>
    <dataValidation type="list" allowBlank="1" showInputMessage="1" showErrorMessage="1" sqref="J1047:P1047" xr:uid="{4E792827-0C4B-4626-A902-FEF5D4CC4CFA}">
      <formula1>"1有⇒下記２種の検査が必要・下表に入力,2なし⇒下表の入力不要"</formula1>
    </dataValidation>
    <dataValidation type="list" allowBlank="1" showInputMessage="1" showErrorMessage="1" sqref="I1101:P1101" xr:uid="{47BCA411-E07C-4AC2-9D74-809D01D5B537}">
      <formula1>"1上水道（直結給水）,2上水道（貯水槽経由）⇒別紙４を作成,3井戸水等⇒別紙５を作成"</formula1>
    </dataValidation>
    <dataValidation type="list" allowBlank="1" showInputMessage="1" showErrorMessage="1" sqref="I1106:P1106" xr:uid="{8D2C7651-CC7D-44A1-A665-DB15490A1C34}">
      <formula1>"1利用している⇒別紙６を作成,2利用していない"</formula1>
    </dataValidation>
    <dataValidation type="list" allowBlank="1" showInputMessage="1" showErrorMessage="1" sqref="I1111:P1111" xr:uid="{7134884F-8261-427D-8B48-C4B3CC13FEE9}">
      <formula1>"1放流式水洗便所,2浄化槽式水洗便所⇒別紙７を作成,3くみ取り式便所"</formula1>
    </dataValidation>
    <dataValidation type="list" allowBlank="1" showInputMessage="1" showErrorMessage="1" sqref="S272:S277" xr:uid="{06695AF4-E51D-46D7-BF2F-47A4299FAD0F}">
      <formula1>"1記載有,2記載無,3非該当（開催予定）"</formula1>
    </dataValidation>
    <dataValidation type="list" allowBlank="1" showInputMessage="1" showErrorMessage="1" sqref="I428:Q428" xr:uid="{DD1C1C62-58EA-4B82-A737-23B73682C146}">
      <formula1>"1教員免許状所持(一種免許状),2教員免許状所持（専修免許状）,3教育に関する職に10年以上あった者,4その他⇒下のマスに入力"</formula1>
    </dataValidation>
    <dataValidation type="list" allowBlank="1" showInputMessage="1" showErrorMessage="1" sqref="I430:Q430" xr:uid="{418ED375-6892-4616-946D-7792BAF7EEB1}">
      <formula1>"1常勤,2非常勤⇒下表に入力"</formula1>
    </dataValidation>
    <dataValidation type="list" allowBlank="1" showInputMessage="1" showErrorMessage="1" sqref="N454:O454" xr:uid="{CF4EAC37-B358-483C-BC19-4702608A55D1}">
      <formula1>"1作成有⇒下に入力,2作成なし"</formula1>
    </dataValidation>
    <dataValidation type="list" allowBlank="1" showInputMessage="1" showErrorMessage="1" sqref="N682:O682" xr:uid="{5E6305DA-1A11-43C1-8377-43FB0F4580C0}">
      <formula1>"1有⇒下の明細に入力,2変更なし"</formula1>
    </dataValidation>
    <dataValidation type="list" allowBlank="1" showInputMessage="1" showErrorMessage="1" sqref="I1120:U1120" xr:uid="{EDAAD9D8-FF9F-4D49-82E0-5037D35C6734}">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H1186:K1191" xr:uid="{B8167ECF-FBD6-49A7-AB4E-B18868F8650D}">
      <formula1>"1実施（右欄に入力）,2未実施"</formula1>
    </dataValidation>
    <dataValidation type="list" allowBlank="1" showInputMessage="1" showErrorMessage="1" sqref="D1259:F1259" xr:uid="{24C013A3-E2E7-4BF9-9C4C-19E509D0B9F0}">
      <formula1>"1有⇒右欄に入力,2なし"</formula1>
    </dataValidation>
    <dataValidation type="list" allowBlank="1" showInputMessage="1" showErrorMessage="1" sqref="J1054:P1054" xr:uid="{570D0FAA-EB19-4859-A511-8E900094B781}">
      <formula1>"1有⇒下記２種の検査が必要・下表に入力,2無⇒下表の入力不要"</formula1>
    </dataValidation>
    <dataValidation type="list" allowBlank="1" showInputMessage="1" showErrorMessage="1" sqref="J437:Q437" xr:uid="{54C14BFD-1357-42A8-AC85-E73DF84899AB}">
      <formula1>"1作成有⇒下の届出有無と周知方法に入力,2作成なし"</formula1>
    </dataValidation>
    <dataValidation type="list" allowBlank="1" showInputMessage="1" showErrorMessage="1" sqref="I251:O251" xr:uid="{94E2AE84-9069-47BA-82E9-506F407FD10D}">
      <formula1>"1評議員会,2評議員会以外"</formula1>
    </dataValidation>
    <dataValidation type="list" allowBlank="1" showInputMessage="1" showErrorMessage="1" sqref="M338:R338" xr:uid="{41B4E924-AC20-4404-95F8-6B14F8DDFEC5}">
      <formula1>"1有⇒下に入力,2なし"</formula1>
    </dataValidation>
    <dataValidation type="list" allowBlank="1" showInputMessage="1" showErrorMessage="1" sqref="J115:N115" xr:uid="{11ECF3C7-6FA1-4F92-8DA1-428F5583D676}">
      <formula1>"1過半数の同意有,2過半数の同意なし"</formula1>
    </dataValidation>
    <dataValidation type="list" allowBlank="1" showInputMessage="1" showErrorMessage="1" sqref="U125:V132 T479:V482 W85:X88 S552:T564 I691:J696 D777:G777 L777:N777 D333:E333 K786:L788 G866:H867 R896:U898 M905:X905 M908:X908 M911:R911 Q920:R922 J925:K927 Q967:R967 J971:K971 M1271:O1271 H1342:I1342 H1345:I1345 N284 P284 R284 H1389:I1389 H1392:I1392 H1373:I1373 H1326:I1326 W79:X82 W811:X826 H1437:I1437 H1440:I1440 H1421:I1421 H876:I876 M876:N876 L885:L888 N885:N888" xr:uid="{FEF36578-3BBA-4F2D-8C77-B921C5A6B79D}">
      <formula1>"1有,2なし"</formula1>
    </dataValidation>
    <dataValidation type="list" allowBlank="1" showInputMessage="1" showErrorMessage="1" sqref="K179:Y181 K218:Y220 K234:Y236 K691:M696 N446:O446 K194:Y196" xr:uid="{7E0FE9EF-CB01-4564-AB73-E573CF82D98D}">
      <formula1>"1記載有,2記載なし"</formula1>
    </dataValidation>
    <dataValidation type="list" allowBlank="1" showInputMessage="1" showErrorMessage="1" sqref="K197:Y197 K182:Y182 K221:Y221 K237:Y237" xr:uid="{A4A7A188-1EAA-4F12-85B6-C8F4ADD6CBAD}">
      <formula1>"1記載有,2記載なし,3非該当（利害関係人含まれない）"</formula1>
    </dataValidation>
    <dataValidation type="list" allowBlank="1" showInputMessage="1" showErrorMessage="1" sqref="I291:L291 G882:J882" xr:uid="{CC77748D-8215-482A-8C40-77D79117C055}">
      <formula1>"1有⇒下表に入力,2なし"</formula1>
    </dataValidation>
    <dataValidation type="list" allowBlank="1" showInputMessage="1" showErrorMessage="1" sqref="X296 X308 X305 X302 X299" xr:uid="{A0224C36-6DD4-454E-B2C0-41B378CF4C3E}">
      <formula1>"1注記有,2注記なし"</formula1>
    </dataValidation>
    <dataValidation type="list" allowBlank="1" showInputMessage="1" showErrorMessage="1" sqref="J319:L319" xr:uid="{2730E395-DD30-4571-AE50-B8ABDDAEE803}">
      <formula1>"1報酬有,2報酬なし"</formula1>
    </dataValidation>
    <dataValidation type="list" allowBlank="1" showInputMessage="1" showErrorMessage="1" sqref="I433:K433 M394:N409 O404:P409" xr:uid="{CF136CFB-4775-4D2F-95E0-2228BC611E15}">
      <formula1>"1配置有,2配置なし"</formula1>
    </dataValidation>
    <dataValidation type="list" allowBlank="1" showInputMessage="1" showErrorMessage="1" sqref="G416:I418" xr:uid="{039B32A2-4A98-41D7-A88B-9434BB6ADCFD}">
      <formula1>"1実施有,2実施なし"</formula1>
    </dataValidation>
    <dataValidation type="list" allowBlank="1" showInputMessage="1" showErrorMessage="1" sqref="J416:L418" xr:uid="{6F22AFA2-F4C6-440B-8C50-C236DDDE65E4}">
      <formula1>"1公表有,2公表なし"</formula1>
    </dataValidation>
    <dataValidation type="list" allowBlank="1" showInputMessage="1" showErrorMessage="1" sqref="K526:M526 I499:K499" xr:uid="{EA0510E3-0B92-48C1-A102-DAB9C292F63F}">
      <formula1>"1作成有,2作成なし"</formula1>
    </dataValidation>
    <dataValidation type="list" allowBlank="1" showInputMessage="1" showErrorMessage="1" sqref="I513:K513" xr:uid="{8F0A91C8-1BD7-45A2-8274-81EB8743B23D}">
      <formula1>"1規定有,2規定なし"</formula1>
    </dataValidation>
    <dataValidation type="list" allowBlank="1" showInputMessage="1" showErrorMessage="1" sqref="K527:M527" xr:uid="{86EEDE9E-2882-4E32-ADD4-2DC90C24F199}">
      <formula1>"1添付有,2添付なし"</formula1>
    </dataValidation>
    <dataValidation type="list" allowBlank="1" showInputMessage="1" showErrorMessage="1" sqref="H705:J712" xr:uid="{51310727-1FE5-4A12-AD78-C2F47291FD78}">
      <formula1>"1有償運行有,2有償運行なし"</formula1>
    </dataValidation>
    <dataValidation type="list" allowBlank="1" showInputMessage="1" showErrorMessage="1" sqref="D771:H771" xr:uid="{DBA153C4-4DC5-46F0-B3F4-346BB1DBED2B}">
      <formula1>"1現金出納簿有,2現金出納簿なし,3仕訳伝票で代替"</formula1>
    </dataValidation>
    <dataValidation type="list" allowBlank="1" showInputMessage="1" showErrorMessage="1" sqref="G786:J788" xr:uid="{B3287451-F72E-4A97-A1CE-50441E815CF2}">
      <formula1>"1有⇒右の２マスに入力,2受入なし"</formula1>
    </dataValidation>
    <dataValidation type="list" allowBlank="1" showInputMessage="1" showErrorMessage="1" sqref="O934:T946 M977:O991" xr:uid="{A6F2452F-1F61-4D81-96A4-EEC0976EEE2C}">
      <formula1>"1記録有,2記録なし"</formula1>
    </dataValidation>
    <dataValidation type="list" allowBlank="1" showInputMessage="1" showErrorMessage="1" sqref="H1150:J1150 H1155:J1157" xr:uid="{E8C0064E-7A8C-4544-A40F-24FE5224401B}">
      <formula1>"1有⇒右に入力,2なし"</formula1>
    </dataValidation>
    <dataValidation type="list" allowBlank="1" showInputMessage="1" showErrorMessage="1" sqref="O1228:Q1229" xr:uid="{1E606D49-DD73-4862-A2B6-7585B4A2E922}">
      <formula1>"1有⇒右と下欄に入力,2なし"</formula1>
    </dataValidation>
    <dataValidation type="list" allowBlank="1" showInputMessage="1" showErrorMessage="1" sqref="I1276:T1276" xr:uid="{0E57F59A-7E76-4B98-89CB-BFAF06F2E614}">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H1295:K1298" xr:uid="{319DCF27-1154-40DC-AB20-641E9C66B6B6}">
      <formula1>"1有⇒実施年月を入力,2なし⇒実施予定年月を入力,3不要"</formula1>
    </dataValidation>
    <dataValidation type="list" allowBlank="1" showInputMessage="1" showErrorMessage="1" sqref="J546:R546" xr:uid="{DD650923-8D3D-493C-8406-64E94C36FFA2}">
      <formula1>"1雇用契約書,2雇用通知書（辞令を含む）,3労働条件通知書等労働条件のわかるもの,4賃金規程,5その他⇒下のマスに入力"</formula1>
    </dataValidation>
    <dataValidation type="list" allowBlank="1" showInputMessage="1" showErrorMessage="1" sqref="I498:N498" xr:uid="{408CC81E-E3F0-4117-ADB8-CB8E3E0109B2}">
      <formula1>"1作成有⇒周知方法に入力,2作成なし"</formula1>
    </dataValidation>
    <dataValidation type="list" allowBlank="1" showInputMessage="1" showErrorMessage="1" sqref="Q1175:R1179 W1199:X1210 P1186:Q1191 Q1181:R1181" xr:uid="{2275F947-1084-4902-BE33-E8F2744E693D}">
      <formula1>"1点検表,2園日誌,3記録なし"</formula1>
    </dataValidation>
    <dataValidation type="list" allowBlank="1" showInputMessage="1" showErrorMessage="1" sqref="K212:Y216 K228:Y232" xr:uid="{468943CA-0A8B-4739-9D9C-3F78AF3BE7F0}">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I740:O747" xr:uid="{3113844C-E3DF-4BA7-9BF7-8804BEA5D4F1}">
      <formula1>"1安全装置有,2なし（座席が2列以下のため）,3なし（通園に使用していないため）,4なし"</formula1>
    </dataValidation>
    <dataValidation type="list" allowBlank="1" showInputMessage="1" showErrorMessage="1" sqref="M732:U733" xr:uid="{0A008A2C-2D97-4439-A318-78D214033D4D}">
      <formula1>"1作成している,2作成していない,3作成していない（通園用バスを所有していない）"</formula1>
    </dataValidation>
    <dataValidation type="list" allowBlank="1" showInputMessage="1" showErrorMessage="1" sqref="H1217:M1217" xr:uid="{ADBCEB2F-DE28-4663-B303-83C79626F9F8}">
      <formula1>"1実施（点検表で記録）,2実施（園日誌で記録）,3実施（点検表と園日誌で記録）,4実施（記録なし）,5未実施"</formula1>
    </dataValidation>
    <dataValidation type="list" allowBlank="1" showInputMessage="1" showErrorMessage="1" sqref="J726:O726" xr:uid="{C6FFDFF3-5702-49FD-988C-FCF0B17303B3}">
      <formula1>"1実施（記録あり）,2実施（記録なし）,3未実施"</formula1>
    </dataValidation>
    <dataValidation type="list" allowBlank="1" showInputMessage="1" showErrorMessage="1" sqref="I488:M488" xr:uid="{880595BE-B8A4-402E-A0C4-F5D0C01EFCB3}">
      <formula1>"1実施している,2実施していない,3令和４年度以降事例なし"</formula1>
    </dataValidation>
    <dataValidation type="list" allowBlank="1" showInputMessage="1" showErrorMessage="1" sqref="J438:Q438" xr:uid="{E19978F9-B804-48D3-8C9F-AF45FA47604A}">
      <formula1>"1届出有⇒下の届出日に入力,2届出なし,3届出義務なし"</formula1>
    </dataValidation>
    <dataValidation type="whole" operator="greaterThanOrEqual" allowBlank="1" showInputMessage="1" showErrorMessage="1" sqref="L129:L130" xr:uid="{053A92CF-9B57-449B-9611-A4CFEB88A6E9}">
      <formula1>0</formula1>
    </dataValidation>
    <dataValidation type="list" allowBlank="1" showInputMessage="1" showErrorMessage="1" sqref="I164:R164" xr:uid="{970C55A1-3E79-4E18-B93E-DAF6F5AEDB8F}">
      <formula1>"1私立学校法及び寄附行為の定めに合っている,2私立学校法及び寄附行為の定めに合っていない"</formula1>
    </dataValidation>
    <dataValidation type="list" allowBlank="1" showInputMessage="1" showErrorMessage="1" sqref="I152:J153" xr:uid="{A115D228-5F2A-41F4-902F-0E3C316AF58C}">
      <formula1>"1 有,2 なし"</formula1>
    </dataValidation>
    <dataValidation type="list" allowBlank="1" showInputMessage="1" showErrorMessage="1" sqref="K173:Y177 K188:Y192" xr:uid="{DB52A919-83A7-4CD3-AB5F-E59080ECCDF1}">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265:W265" xr:uid="{B7057749-E041-4598-BD81-045993ADC732}">
      <formula1>"1園長理事とその他の理事,2園長理事のみ,3その他の理事のみ"</formula1>
    </dataValidation>
    <dataValidation type="list" allowBlank="1" showInputMessage="1" showErrorMessage="1" sqref="I355:S355" xr:uid="{1CC02C26-0C65-49A7-8B61-FD3EEA17E17E}">
      <formula1>"1保有している（元本保証有）⇒別紙３作成,2保有している（元本保証なし）⇒別紙３作成＆（８）入力,3保有していない"</formula1>
    </dataValidation>
    <dataValidation type="list" allowBlank="1" showInputMessage="1" showErrorMessage="1" sqref="H1247:R1247" xr:uid="{CF8E1601-FE41-4C58-859B-D7A831ECB3B1}">
      <formula1>"1実施していない,2給食会社等の給食を利用⇒下欄に入力,3給食設備を有し自園給食を行っている⇒「別紙８」を作成"</formula1>
    </dataValidation>
    <dataValidation imeMode="off" allowBlank="1" showInputMessage="1" showErrorMessage="1" sqref="U2:W2 L47:L48 K53 M53 I56:I57 K56:K57 M56:M57 J63:J64 L63:L64 N63:N64 J71:J73 J75 G79:G82 G87:G88 I79:I88 K79:K86 H101:H103 J102:J103 L102:L103 H108:H109 J109 L109 S120:S122 I125:I132 N140:O140 N144:O144 K171:Y172 K186:Y187 K226:Y227 K210:Y211 I248 J256 L256 N256 I264:W264 G326:H327 J326:L326 N327:P327 R326:T327 J349:M351 L366:O368 F376 E382 G382 I382 H387:I389 K387:L389 J394:K409 I432 K439 M439 O439 F531:H537 J531:L537 I570:J570 R570:S570 I573:J573 I575:J576 L573:M573 P573:Q573 T573:U573 L576:M576 P576:Q576 T576:U576 G663:I665 K663:M665 O681 Q681 S681 L705:L712 N705:N712 P705:P712 S705:S712 U705:U712 W705:W712 I719:J719 N771:Q771 O777:Q777 G798:I804 N808:P808 G811:I826 S811:U826 K836:M844 R836:R844 K850:M861 R850:R861 I866:K867 M866:O867 Q866:S867 L896:L898 N896:N898 P896:P898 S920:S922 F925:H927 L925:L927 D957:E957 G957:H957 S967 F971:H971 L971 D1006 F1006:H1006 M1121:M1122 P1121 O1122 R1122 T1122 H1135:H1140 J1135:J1140 L1135:L1140 N1135:N1140 P1135:P1140 R1135:R1140 T1135:T1140 V1135:V1140 H1144 J1144:J1145 L1144:L1145 N1144 K1150 M1150 O1150 Q1150 K1154:K1157 M1154:M1157 O1154:O1157 Q1154:Q1157 O1432:P1432 I1439 K1439 M1439 I1181 K1181 M1181 O1181 N1199:N1210 P1199:P1210 S1199:S1210 U1199:U1210 K1223 M1223 O1223 G1236:G1241 I1236:I1241 P1271:R1271 Q1283:Q1284 S1283:S1284 L1295:L1298 N1295:N1298 G1312:I1312 Q1315 G1317:H1318 H1322 J1322 L1322 H1323:I1323 K1323:L1323 I1327 K1327 M1327 H1336 J1336 L1336 L1337:M1337 O1337:P1337 I1344 K1344 M1344 G1359:I1359 Q1362 G1364:H1365 H1369 J1369 L1369 H1370:I1370 K1370:L1370 I1374 K1374 M1374 H1383 J1383 L1383 L1384:M1384 O1384:P1384 I1391 K1391 M1391 H1417 J1417 L1417 H1418:I1418 K1418:L1418 I1422 K1422 M1422 H1431 J1431 L1431 L1432:M1432 I1175:I1179 K1175:K1179 M1175:M1179 O1175:O1179 E885:G888" xr:uid="{24E4EB55-D337-4D8F-9502-02CC4BCA9E55}"/>
    <dataValidation type="whole" imeMode="off" operator="greaterThanOrEqual" allowBlank="1" showInputMessage="1" showErrorMessage="1" sqref="M79:O79 Q79:S79 N80 M81:O81 Q81:S81 N82 M85:O85 Q85:S85 N86 M87:O87 Q87:S87 N88 U82:U86 K125:M125 O125:Q125 L126 K127:M127 O127:Q127 L128 K131:M131 O131:Q131 L132 S127:S131 K169:Y170 K184:Y185 K207:Y208 K223:Y224 I262:W263 P272:R277 H284 J284 L284 K296 M296 O296 R296 T296 V296 V298:V299 T298:T299 R298:R299 K299 M299 O299 K302 M302 O302 R301:R302 T301:T302 V301:V302 K305 M305 O305 R304:R305 T304:T305 V304:V305 V307:V308 T307:T308 R307:R308 O308 M308 K308 R310 T310 V310 R531:W537 F685:F686 H685:H686 J685:J686 L685:L686 I1259 K1259 G905 I905 K905 K908 I908 G908 G911 I911 K911 J920:J922 H920:H922 F920:F922 F967 H967 J967 G1043:R1045 G1050:R1052 G1057:R1058 G1066:L1070 U1050:W1051 O1066:Q1069 G1085:R1085 F1092:Q1093 T1092:V1093 D1228:D1229 F1228:F1229 H1228:H1229 G1259" xr:uid="{E74F00E4-3F51-4E8E-A0A7-D28A15CE9C20}">
      <formula1>0</formula1>
    </dataValidation>
    <dataValidation type="list" allowBlank="1" showInputMessage="1" showErrorMessage="1" sqref="N445:V445" xr:uid="{6198D77A-5BA3-4A3E-9C7A-1BB81828D39B}">
      <formula1>"1_１年単位の変形労働時間制を採用⇒下に入力,2_1か月単位の変形労働時間制を採用⇒下に入力,3採用していない"</formula1>
    </dataValidation>
    <dataValidation type="list" allowBlank="1" showInputMessage="1" showErrorMessage="1" sqref="O876:P876" xr:uid="{F25237CE-AE0F-4A48-9689-144B8C2720F1}">
      <formula1>"1適,2否"</formula1>
    </dataValidation>
    <dataValidation type="list" allowBlank="1" showInputMessage="1" showErrorMessage="1" sqref="J876:L876" xr:uid="{F019F761-2FA4-4C41-98A7-0369B6668A28}">
      <formula1>"1適（漏れなし）,2否（漏れ有）,3該当なし"</formula1>
    </dataValidation>
    <dataValidation type="list" allowBlank="1" showInputMessage="1" showErrorMessage="1" sqref="K1125:S1125" xr:uid="{508EDA83-836C-4C8C-ACB2-638DD143AA8E}">
      <formula1>"1水道水,2飲料水に供している井戸水等,3飲料水に供していない井戸水等⇒「別紙５（イ）」を作成"</formula1>
    </dataValidation>
    <dataValidation type="list" allowBlank="1" showInputMessage="1" showErrorMessage="1" sqref="P362" xr:uid="{6FF9E350-2516-45B6-82B4-2B20AB0EFC97}">
      <formula1>"1承認有,2承認なし"</formula1>
    </dataValidation>
    <dataValidation type="list" allowBlank="1" showInputMessage="1" showErrorMessage="1" sqref="P361" xr:uid="{413B5BE7-CED6-4A9B-8277-BAFB15D115B2}">
      <formula1>"1規程有,2規程なし"</formula1>
    </dataValidation>
  </dataValidations>
  <hyperlinks>
    <hyperlink ref="F736:M736" r:id="rId1" display="送迎用バスの安全対策（こども家庭庁HP)" xr:uid="{82929361-0BC4-4637-86F7-8423B27A1FDA}"/>
    <hyperlink ref="R1103:S1103" location="別紙4・5・6・7!B27" display="別紙５" xr:uid="{C100FBC8-8012-45FD-A6A1-8D9BFEBAC4FA}"/>
    <hyperlink ref="R1107:S1107" location="別紙4・5・6・7!B74" display="別紙６" xr:uid="{F55E949D-C999-4296-83DB-F80F1C40C24C}"/>
    <hyperlink ref="T1249:U1249" location="別紙8!A1" display="別紙８" xr:uid="{047598A2-FDB3-4F7D-8E9C-EAD1831C3F53}"/>
    <hyperlink ref="T159:Y159" location="別紙１!B1" display="別紙１「役員・評議員名簿」" xr:uid="{340A396A-AB01-49A9-81CD-E53DFE00AF4E}"/>
    <hyperlink ref="E161:G161" location="別紙１参考!B1" display="別紙１参考" xr:uid="{ED2C8DCD-B3F7-4C93-A0F5-975575621A47}"/>
    <hyperlink ref="K345:L345" location="別紙2!A3" display="別紙２" xr:uid="{E76D569B-7C89-4965-8DCF-D446EEE55AE9}"/>
    <hyperlink ref="I357:J357" location="別紙3!A1" display="別紙３" xr:uid="{BFC410E2-5C3D-4C3F-A8BB-F44B264CAA26}"/>
    <hyperlink ref="R1112:S1112" location="別紙4・5・6・7!B102" display="別紙７" xr:uid="{220AFBC1-EE4A-4007-ADE8-E529DAAF0143}"/>
    <hyperlink ref="T423:V423" location="参考!C38" display="学校教育法等" xr:uid="{110DCB7D-1079-4283-8523-EDE333570EB2}"/>
    <hyperlink ref="E1290:M1290" r:id="rId2" display="学校施設の非構造部材の耐震化ガイドブック" xr:uid="{F1150E62-ACD0-4422-B74B-B02B297EAA8D}"/>
    <hyperlink ref="S736:U736" location="参考!C62" display="学校教育法等" xr:uid="{7E048639-56AB-4B0B-BE10-DDE99BC01059}"/>
    <hyperlink ref="S961:W961" location="参考!C116" display="学校保健安全法等" xr:uid="{C31E14AF-48DA-4D8E-B340-F5F92A394DFD}"/>
    <hyperlink ref="T1038:X1038" location="参考!C233" display="学校保健安全法等【抜粋】" xr:uid="{F4C544A2-3886-4A32-A0F3-D339B1D70F9B}"/>
    <hyperlink ref="S914:W914" location="参考!C75" display="学校保健安全法等" xr:uid="{4652D728-85B2-4462-95F8-41248C7DBC82}"/>
    <hyperlink ref="T1193:X1193" location="参考!C306" display="学校保健安全法等【抜粋】" xr:uid="{EDBEF171-0E9A-4E21-B8BE-F616F37E1B2B}"/>
    <hyperlink ref="P655:R655" r:id="rId3" display="厚生労働省HP" xr:uid="{8FBDB7B0-0B5E-402B-ABCB-50E1AE4D77B5}"/>
    <hyperlink ref="R1129:V1129" location="参考!C214" display="学校環境衛生管理マニュアル" xr:uid="{DB4CEB24-BABE-4107-8C19-FDEB59877166}"/>
    <hyperlink ref="T1008:X1008" location="参考!C178" display="学校保健安全法等【抜粋】" xr:uid="{6E4E488E-23D3-40D5-B8E8-FB6BA807F1C9}"/>
    <hyperlink ref="N75:U75" r:id="rId4" display="私立学校法の改正に関する説明資料" xr:uid="{88334A1E-A7C1-4CBE-9F3F-5C9D3E7E1E49}"/>
    <hyperlink ref="E1078:I1078" r:id="rId5" display="学校環境衛生管理マニュアル" xr:uid="{B5E2C283-46FE-4D09-AFA4-1EEA314C7A44}"/>
    <hyperlink ref="T423:X423" location="参考!C3" display="学校教育法等【抜粋】" xr:uid="{BC257A41-A1AB-42BB-90C1-21EFEF0F6F1B}"/>
    <hyperlink ref="R1129:X1129" location="参考!C262" display="学校環境衛生管理マニュアル【抜粋】" xr:uid="{603E57EF-CB06-42AE-A77A-C723EC29C6B4}"/>
    <hyperlink ref="S736:X736" location="参考!C29" display="学校保健安全法施行規則等【抜粋】" xr:uid="{EA23F430-E22C-4BAE-B15A-2FFD69798180}"/>
    <hyperlink ref="S914:X914" location="参考!C56" display="学校保健安全法等【抜粋】" xr:uid="{151AFFA6-701B-44B5-AC47-35DCB439D045}"/>
    <hyperlink ref="S961:X961" location="参考!C100" display="学校保健安全法等【抜粋】" xr:uid="{4D3AAD13-1680-4569-802A-EBC6E7AC5ED1}"/>
    <hyperlink ref="R1102:S1102" location="別紙4・5・6・7!B3" display="別紙４" xr:uid="{58751912-A148-4E0E-9EEC-E59136D48169}"/>
    <hyperlink ref="U1126:W1126" location="別紙4・5・6・7!B27" display="別紙５（イ）" xr:uid="{B218FF3B-77C6-4908-AFCC-BB298753C4AE}"/>
  </hyperlinks>
  <printOptions horizontalCentered="1"/>
  <pageMargins left="0.11811023622047245" right="0.11811023622047245" top="0.35433070866141736" bottom="0.35433070866141736" header="0.31496062992125984" footer="0.31496062992125984"/>
  <pageSetup paperSize="9" scale="91" firstPageNumber="0" fitToHeight="0" orientation="portrait" useFirstPageNumber="1" r:id="rId6"/>
  <headerFooter differentFirst="1">
    <oddFooter>&amp;P ページ</oddFooter>
  </headerFooter>
  <rowBreaks count="34" manualBreakCount="34">
    <brk id="21" max="24" man="1"/>
    <brk id="40" max="24" man="1"/>
    <brk id="95" max="24" man="1"/>
    <brk id="155" max="24" man="1"/>
    <brk id="200" max="24" man="1"/>
    <brk id="242" max="24" man="1"/>
    <brk id="279" max="24" man="1"/>
    <brk id="335" max="24" man="1"/>
    <brk id="370" max="24" man="1"/>
    <brk id="411" max="24" man="1"/>
    <brk id="423" max="24" man="1"/>
    <brk id="473" max="24" man="1"/>
    <brk id="521" max="24" man="1"/>
    <brk id="566" max="24" man="1"/>
    <brk id="632" max="24" man="1"/>
    <brk id="676" max="24" man="1"/>
    <brk id="700" max="24" man="1"/>
    <brk id="751" max="24" man="1"/>
    <brk id="779" max="24" man="1"/>
    <brk id="792" max="24" man="1"/>
    <brk id="829" max="24" man="1"/>
    <brk id="870" max="24" man="1"/>
    <brk id="890" max="24" man="1"/>
    <brk id="915" max="24" man="1"/>
    <brk id="961" max="24" man="1"/>
    <brk id="1008" max="24" man="1"/>
    <brk id="1034" max="24" man="1"/>
    <brk id="1079" max="24" man="1"/>
    <brk id="1116" max="24" man="1"/>
    <brk id="1169" max="24" man="1"/>
    <brk id="1218" max="24" man="1"/>
    <brk id="1265" max="24" man="1"/>
    <brk id="1301" max="24" man="1"/>
    <brk id="1348"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5AC-3E2A-4B9E-8DC5-696DA1B7942D}">
  <sheetPr codeName="Sheet10"/>
  <dimension ref="B1:E335"/>
  <sheetViews>
    <sheetView showGridLines="0" view="pageBreakPreview" zoomScaleNormal="100" zoomScaleSheetLayoutView="100" workbookViewId="0"/>
  </sheetViews>
  <sheetFormatPr defaultRowHeight="13"/>
  <cols>
    <col min="1" max="1" width="2.54296875" customWidth="1"/>
    <col min="2" max="2" width="1.7265625" customWidth="1"/>
    <col min="3" max="3" width="12.26953125" customWidth="1"/>
    <col min="4" max="4" width="116.81640625" customWidth="1"/>
    <col min="5" max="5" width="1.7265625" customWidth="1"/>
    <col min="6" max="6" width="1.6328125" customWidth="1"/>
  </cols>
  <sheetData>
    <row r="1" spans="2:5" ht="11" customHeight="1" thickBot="1"/>
    <row r="2" spans="2:5" ht="5.5" customHeight="1">
      <c r="B2" s="47"/>
      <c r="C2" s="48"/>
      <c r="D2" s="48"/>
      <c r="E2" s="49"/>
    </row>
    <row r="3" spans="2:5" ht="14">
      <c r="B3" s="50"/>
      <c r="C3" s="5" t="s">
        <v>1692</v>
      </c>
      <c r="E3" s="51"/>
    </row>
    <row r="4" spans="2:5" ht="6.5" customHeight="1">
      <c r="B4" s="50"/>
      <c r="C4" s="5"/>
      <c r="E4" s="51"/>
    </row>
    <row r="5" spans="2:5">
      <c r="B5" s="50"/>
      <c r="C5" s="6" t="s">
        <v>725</v>
      </c>
      <c r="E5" s="51"/>
    </row>
    <row r="6" spans="2:5" ht="19" customHeight="1">
      <c r="B6" s="50"/>
      <c r="C6" s="46" t="s">
        <v>726</v>
      </c>
      <c r="D6" s="34" t="s">
        <v>727</v>
      </c>
      <c r="E6" s="51"/>
    </row>
    <row r="7" spans="2:5" ht="32" customHeight="1">
      <c r="B7" s="50"/>
      <c r="C7" s="46" t="s">
        <v>728</v>
      </c>
      <c r="D7" s="34" t="s">
        <v>729</v>
      </c>
      <c r="E7" s="51"/>
    </row>
    <row r="8" spans="2:5" ht="32" customHeight="1">
      <c r="B8" s="50"/>
      <c r="C8" s="46" t="s">
        <v>1249</v>
      </c>
      <c r="D8" s="34" t="s">
        <v>1299</v>
      </c>
      <c r="E8" s="51"/>
    </row>
    <row r="9" spans="2:5" ht="16" customHeight="1">
      <c r="B9" s="50"/>
      <c r="C9" s="44"/>
      <c r="D9" s="2"/>
      <c r="E9" s="51"/>
    </row>
    <row r="10" spans="2:5">
      <c r="B10" s="50"/>
      <c r="C10" s="6" t="s">
        <v>722</v>
      </c>
      <c r="E10" s="51"/>
    </row>
    <row r="11" spans="2:5" ht="19" customHeight="1">
      <c r="B11" s="50"/>
      <c r="C11" s="33" t="s">
        <v>689</v>
      </c>
      <c r="D11" s="33" t="s">
        <v>690</v>
      </c>
      <c r="E11" s="51"/>
    </row>
    <row r="12" spans="2:5" ht="19" customHeight="1">
      <c r="B12" s="50"/>
      <c r="C12" s="26" t="s">
        <v>691</v>
      </c>
      <c r="D12" s="64" t="s">
        <v>692</v>
      </c>
      <c r="E12" s="51"/>
    </row>
    <row r="13" spans="2:5" ht="19" customHeight="1">
      <c r="B13" s="50"/>
      <c r="C13" s="35">
        <v>2</v>
      </c>
      <c r="D13" s="65" t="s">
        <v>693</v>
      </c>
      <c r="E13" s="51"/>
    </row>
    <row r="14" spans="2:5" ht="33" customHeight="1">
      <c r="B14" s="50"/>
      <c r="C14" s="41" t="s">
        <v>694</v>
      </c>
      <c r="D14" s="34" t="s">
        <v>695</v>
      </c>
      <c r="E14" s="51"/>
    </row>
    <row r="15" spans="2:5" ht="34" customHeight="1">
      <c r="B15" s="50"/>
      <c r="C15" s="41" t="s">
        <v>696</v>
      </c>
      <c r="D15" s="34" t="s">
        <v>697</v>
      </c>
      <c r="E15" s="51"/>
    </row>
    <row r="16" spans="2:5" ht="16.5" customHeight="1">
      <c r="B16" s="50"/>
      <c r="C16" s="40"/>
      <c r="D16" s="2"/>
      <c r="E16" s="51"/>
    </row>
    <row r="17" spans="2:5" ht="16.5" customHeight="1">
      <c r="B17" s="50"/>
      <c r="C17" s="6" t="s">
        <v>723</v>
      </c>
      <c r="D17" s="2"/>
      <c r="E17" s="51"/>
    </row>
    <row r="18" spans="2:5" ht="16.5" customHeight="1">
      <c r="B18" s="50"/>
      <c r="C18" s="40" t="s">
        <v>724</v>
      </c>
      <c r="D18" s="56" t="s">
        <v>1320</v>
      </c>
      <c r="E18" s="51"/>
    </row>
    <row r="19" spans="2:5" ht="16.5" customHeight="1">
      <c r="B19" s="50"/>
      <c r="C19" s="57" t="s">
        <v>730</v>
      </c>
      <c r="D19" s="38"/>
      <c r="E19" s="51"/>
    </row>
    <row r="20" spans="2:5" ht="47.5" customHeight="1">
      <c r="B20" s="50"/>
      <c r="C20" s="43"/>
      <c r="D20" s="34" t="s">
        <v>731</v>
      </c>
      <c r="E20" s="51"/>
    </row>
    <row r="21" spans="2:5" ht="16.5" customHeight="1">
      <c r="B21" s="50"/>
      <c r="C21" s="133" t="s">
        <v>732</v>
      </c>
      <c r="D21" s="28"/>
      <c r="E21" s="51"/>
    </row>
    <row r="22" spans="2:5" ht="71" customHeight="1">
      <c r="B22" s="50"/>
      <c r="C22" s="43"/>
      <c r="D22" s="34" t="s">
        <v>1319</v>
      </c>
      <c r="E22" s="51"/>
    </row>
    <row r="23" spans="2:5" ht="16.5" customHeight="1">
      <c r="B23" s="50"/>
      <c r="C23" s="57" t="s">
        <v>733</v>
      </c>
      <c r="D23" s="28"/>
      <c r="E23" s="51"/>
    </row>
    <row r="24" spans="2:5" ht="73.5" customHeight="1">
      <c r="B24" s="50"/>
      <c r="C24" s="43"/>
      <c r="D24" s="34" t="s">
        <v>1696</v>
      </c>
      <c r="E24" s="51"/>
    </row>
    <row r="25" spans="2:5" ht="20.5" customHeight="1">
      <c r="B25" s="50"/>
      <c r="C25" s="128" t="s">
        <v>1135</v>
      </c>
      <c r="D25" s="136" t="s">
        <v>1317</v>
      </c>
      <c r="E25" s="51"/>
    </row>
    <row r="26" spans="2:5" ht="5" customHeight="1" thickBot="1">
      <c r="B26" s="52"/>
      <c r="C26" s="53"/>
      <c r="D26" s="54"/>
      <c r="E26" s="55"/>
    </row>
    <row r="27" spans="2:5" ht="13.5" thickBot="1"/>
    <row r="28" spans="2:5" ht="6" customHeight="1">
      <c r="B28" s="47"/>
      <c r="C28" s="48"/>
      <c r="D28" s="48"/>
      <c r="E28" s="49"/>
    </row>
    <row r="29" spans="2:5" ht="14">
      <c r="B29" s="50"/>
      <c r="C29" s="5" t="s">
        <v>1215</v>
      </c>
      <c r="E29" s="51"/>
    </row>
    <row r="30" spans="2:5" ht="6.5" customHeight="1">
      <c r="B30" s="50"/>
      <c r="C30" s="5"/>
      <c r="E30" s="51"/>
    </row>
    <row r="31" spans="2:5">
      <c r="B31" s="50"/>
      <c r="C31" s="6" t="s">
        <v>1082</v>
      </c>
      <c r="E31" s="51"/>
    </row>
    <row r="32" spans="2:5">
      <c r="B32" s="50"/>
      <c r="C32" t="s">
        <v>1072</v>
      </c>
      <c r="E32" s="51"/>
    </row>
    <row r="33" spans="2:5" ht="16.5" customHeight="1">
      <c r="B33" s="50"/>
      <c r="C33" s="37" t="s">
        <v>1078</v>
      </c>
      <c r="D33" s="28"/>
      <c r="E33" s="51"/>
    </row>
    <row r="34" spans="2:5" ht="16.5" customHeight="1">
      <c r="B34" s="50"/>
      <c r="C34" s="3" t="s">
        <v>1079</v>
      </c>
      <c r="D34" s="87"/>
      <c r="E34" s="51"/>
    </row>
    <row r="35" spans="2:5" ht="42" customHeight="1">
      <c r="B35" s="50"/>
      <c r="C35" s="3"/>
      <c r="D35" s="59" t="s">
        <v>1080</v>
      </c>
      <c r="E35" s="51"/>
    </row>
    <row r="36" spans="2:5" ht="58" customHeight="1">
      <c r="B36" s="50"/>
      <c r="C36" s="43">
        <v>2</v>
      </c>
      <c r="D36" s="135" t="s">
        <v>1187</v>
      </c>
      <c r="E36" s="51"/>
    </row>
    <row r="37" spans="2:5" ht="20.5" customHeight="1">
      <c r="B37" s="50"/>
      <c r="C37" s="128" t="s">
        <v>1135</v>
      </c>
      <c r="D37" s="136" t="s">
        <v>1318</v>
      </c>
      <c r="E37" s="51"/>
    </row>
    <row r="38" spans="2:5" ht="7.5" customHeight="1">
      <c r="B38" s="50"/>
      <c r="E38" s="51"/>
    </row>
    <row r="39" spans="2:5" ht="16" customHeight="1">
      <c r="B39" s="50"/>
      <c r="C39" s="5" t="s">
        <v>1461</v>
      </c>
      <c r="E39" s="51"/>
    </row>
    <row r="40" spans="2:5" ht="16" customHeight="1">
      <c r="B40" s="50"/>
      <c r="C40" t="s">
        <v>1462</v>
      </c>
      <c r="E40" s="51"/>
    </row>
    <row r="41" spans="2:5" ht="16" customHeight="1">
      <c r="B41" s="50"/>
      <c r="C41" s="37" t="s">
        <v>1463</v>
      </c>
      <c r="D41" s="28"/>
      <c r="E41" s="51"/>
    </row>
    <row r="42" spans="2:5" ht="16" customHeight="1">
      <c r="B42" s="50"/>
      <c r="C42" s="3" t="s">
        <v>1464</v>
      </c>
      <c r="D42" s="87"/>
      <c r="E42" s="51"/>
    </row>
    <row r="43" spans="2:5" ht="39.5" customHeight="1">
      <c r="B43" s="50"/>
      <c r="C43" s="43">
        <v>2</v>
      </c>
      <c r="D43" s="34" t="s">
        <v>1465</v>
      </c>
      <c r="E43" s="51"/>
    </row>
    <row r="44" spans="2:5" ht="6" customHeight="1">
      <c r="B44" s="50"/>
      <c r="E44" s="51"/>
    </row>
    <row r="45" spans="2:5" ht="16" customHeight="1">
      <c r="B45" s="50"/>
      <c r="C45" s="5" t="s">
        <v>1447</v>
      </c>
      <c r="E45" s="51"/>
    </row>
    <row r="46" spans="2:5" ht="16" customHeight="1">
      <c r="B46" s="50"/>
      <c r="C46" t="s">
        <v>1448</v>
      </c>
      <c r="E46" s="51"/>
    </row>
    <row r="47" spans="2:5" ht="16" customHeight="1">
      <c r="B47" s="50"/>
      <c r="C47" s="37" t="s">
        <v>1449</v>
      </c>
      <c r="D47" s="28"/>
      <c r="E47" s="51"/>
    </row>
    <row r="48" spans="2:5" ht="16" customHeight="1">
      <c r="B48" s="50"/>
      <c r="C48" s="3" t="s">
        <v>1450</v>
      </c>
      <c r="D48" s="26" t="s">
        <v>1451</v>
      </c>
      <c r="E48" s="51"/>
    </row>
    <row r="49" spans="2:5" ht="16" customHeight="1">
      <c r="B49" s="50"/>
      <c r="C49" s="3"/>
      <c r="D49" s="92" t="s">
        <v>1452</v>
      </c>
      <c r="E49" s="51"/>
    </row>
    <row r="50" spans="2:5" ht="44.5" customHeight="1">
      <c r="B50" s="50"/>
      <c r="C50" s="125" t="s">
        <v>1453</v>
      </c>
      <c r="D50" s="62" t="s">
        <v>1454</v>
      </c>
      <c r="E50" s="51"/>
    </row>
    <row r="51" spans="2:5" ht="18" customHeight="1">
      <c r="B51" s="50"/>
      <c r="C51" s="125" t="s">
        <v>1455</v>
      </c>
      <c r="D51" s="92" t="s">
        <v>1456</v>
      </c>
      <c r="E51" s="51"/>
    </row>
    <row r="52" spans="2:5" ht="16" customHeight="1">
      <c r="B52" s="50"/>
      <c r="C52" s="4"/>
      <c r="D52" s="35" t="s">
        <v>1186</v>
      </c>
      <c r="E52" s="51"/>
    </row>
    <row r="53" spans="2:5" ht="9" customHeight="1" thickBot="1">
      <c r="B53" s="52"/>
      <c r="C53" s="39"/>
      <c r="D53" s="39"/>
      <c r="E53" s="55"/>
    </row>
    <row r="54" spans="2:5" ht="13.5" thickBot="1"/>
    <row r="55" spans="2:5" ht="4.5" customHeight="1">
      <c r="B55" s="47"/>
      <c r="C55" s="48"/>
      <c r="D55" s="48"/>
      <c r="E55" s="49"/>
    </row>
    <row r="56" spans="2:5" ht="14">
      <c r="B56" s="50"/>
      <c r="C56" s="5" t="s">
        <v>1216</v>
      </c>
      <c r="E56" s="51"/>
    </row>
    <row r="57" spans="2:5" ht="6.5" customHeight="1">
      <c r="B57" s="50"/>
      <c r="C57" s="5"/>
      <c r="E57" s="51"/>
    </row>
    <row r="58" spans="2:5">
      <c r="B58" s="50"/>
      <c r="C58" s="6" t="s">
        <v>1081</v>
      </c>
      <c r="E58" s="51"/>
    </row>
    <row r="59" spans="2:5">
      <c r="B59" s="50"/>
      <c r="C59" t="s">
        <v>735</v>
      </c>
      <c r="E59" s="51"/>
    </row>
    <row r="60" spans="2:5">
      <c r="B60" s="50"/>
      <c r="C60" s="37" t="s">
        <v>1368</v>
      </c>
      <c r="D60" s="28"/>
      <c r="E60" s="51"/>
    </row>
    <row r="61" spans="2:5" ht="39.5" customHeight="1">
      <c r="B61" s="50"/>
      <c r="C61" s="42" t="s">
        <v>1369</v>
      </c>
      <c r="D61" s="34" t="s">
        <v>1371</v>
      </c>
      <c r="E61" s="51"/>
    </row>
    <row r="62" spans="2:5" ht="17" customHeight="1">
      <c r="B62" s="50"/>
      <c r="C62" s="4">
        <v>2</v>
      </c>
      <c r="D62" s="35" t="s">
        <v>1370</v>
      </c>
      <c r="E62" s="51"/>
    </row>
    <row r="63" spans="2:5" ht="17" customHeight="1">
      <c r="B63" s="50"/>
      <c r="C63" s="37" t="s">
        <v>1311</v>
      </c>
      <c r="D63" s="28"/>
      <c r="E63" s="51"/>
    </row>
    <row r="64" spans="2:5" ht="32" customHeight="1">
      <c r="B64" s="50"/>
      <c r="C64" s="43" t="s">
        <v>737</v>
      </c>
      <c r="D64" s="34" t="s">
        <v>738</v>
      </c>
      <c r="E64" s="51"/>
    </row>
    <row r="65" spans="2:5" ht="17" customHeight="1">
      <c r="B65" s="50"/>
      <c r="C65" s="37" t="s">
        <v>1145</v>
      </c>
      <c r="D65" s="28"/>
      <c r="E65" s="51"/>
    </row>
    <row r="66" spans="2:5" ht="16" customHeight="1">
      <c r="B66" s="50"/>
      <c r="C66" s="3" t="s">
        <v>1146</v>
      </c>
      <c r="D66" s="64" t="s">
        <v>1147</v>
      </c>
      <c r="E66" s="51"/>
    </row>
    <row r="67" spans="2:5" ht="16" customHeight="1">
      <c r="B67" s="50"/>
      <c r="C67" s="3">
        <v>2</v>
      </c>
      <c r="D67" s="126" t="s">
        <v>1148</v>
      </c>
      <c r="E67" s="51"/>
    </row>
    <row r="68" spans="2:5" ht="16" customHeight="1">
      <c r="B68" s="50"/>
      <c r="C68" s="3">
        <v>3</v>
      </c>
      <c r="D68" s="126" t="s">
        <v>1149</v>
      </c>
      <c r="E68" s="51"/>
    </row>
    <row r="69" spans="2:5" ht="16" customHeight="1">
      <c r="B69" s="50"/>
      <c r="C69" s="3">
        <v>4</v>
      </c>
      <c r="D69" s="126" t="s">
        <v>1150</v>
      </c>
      <c r="E69" s="51"/>
    </row>
    <row r="70" spans="2:5" ht="16" customHeight="1">
      <c r="B70" s="50"/>
      <c r="C70" s="4">
        <v>5</v>
      </c>
      <c r="D70" s="65" t="s">
        <v>1312</v>
      </c>
      <c r="E70" s="51"/>
    </row>
    <row r="71" spans="2:5" ht="17" customHeight="1">
      <c r="B71" s="50"/>
      <c r="C71" s="3" t="s">
        <v>1313</v>
      </c>
      <c r="D71" s="87"/>
      <c r="E71" s="51"/>
    </row>
    <row r="72" spans="2:5" ht="42" customHeight="1">
      <c r="B72" s="50"/>
      <c r="C72" s="43" t="s">
        <v>740</v>
      </c>
      <c r="D72" s="34" t="s">
        <v>741</v>
      </c>
      <c r="E72" s="51"/>
    </row>
    <row r="73" spans="2:5" ht="16.5" customHeight="1">
      <c r="B73" s="50"/>
      <c r="C73" s="57" t="s">
        <v>1083</v>
      </c>
      <c r="D73" s="38"/>
      <c r="E73" s="51"/>
    </row>
    <row r="74" spans="2:5" ht="32.5" customHeight="1">
      <c r="B74" s="50"/>
      <c r="C74" s="42" t="s">
        <v>1084</v>
      </c>
      <c r="D74" s="59" t="s">
        <v>1085</v>
      </c>
      <c r="E74" s="51"/>
    </row>
    <row r="75" spans="2:5" ht="30.5" customHeight="1">
      <c r="B75" s="50"/>
      <c r="C75" s="42">
        <v>2</v>
      </c>
      <c r="D75" s="60" t="s">
        <v>1086</v>
      </c>
      <c r="E75" s="51"/>
    </row>
    <row r="76" spans="2:5" ht="16" customHeight="1">
      <c r="B76" s="50"/>
      <c r="C76" s="43"/>
      <c r="D76" s="61" t="s">
        <v>721</v>
      </c>
      <c r="E76" s="51"/>
    </row>
    <row r="77" spans="2:5" ht="7" customHeight="1">
      <c r="B77" s="50"/>
      <c r="E77" s="51"/>
    </row>
    <row r="78" spans="2:5">
      <c r="B78" s="50"/>
      <c r="C78" s="6" t="s">
        <v>1082</v>
      </c>
      <c r="E78" s="51"/>
    </row>
    <row r="79" spans="2:5">
      <c r="B79" s="50"/>
      <c r="C79" t="s">
        <v>1072</v>
      </c>
      <c r="E79" s="51"/>
    </row>
    <row r="80" spans="2:5" ht="16" customHeight="1">
      <c r="B80" s="50"/>
      <c r="C80" s="37" t="s">
        <v>1120</v>
      </c>
      <c r="D80" s="28"/>
      <c r="E80" s="51"/>
    </row>
    <row r="81" spans="2:5" ht="16" customHeight="1">
      <c r="B81" s="50"/>
      <c r="C81" s="3" t="s">
        <v>1121</v>
      </c>
      <c r="D81" s="64" t="s">
        <v>1122</v>
      </c>
      <c r="E81" s="51"/>
    </row>
    <row r="82" spans="2:5" ht="17.5" customHeight="1">
      <c r="B82" s="50"/>
      <c r="C82" s="125" t="s">
        <v>1111</v>
      </c>
      <c r="D82" s="162" t="s">
        <v>1300</v>
      </c>
      <c r="E82" s="51"/>
    </row>
    <row r="83" spans="2:5" ht="17.5" customHeight="1">
      <c r="B83" s="50"/>
      <c r="C83" s="125" t="s">
        <v>1112</v>
      </c>
      <c r="D83" s="126" t="s">
        <v>1123</v>
      </c>
      <c r="E83" s="51"/>
    </row>
    <row r="84" spans="2:5" ht="17.5" customHeight="1">
      <c r="B84" s="50"/>
      <c r="C84" s="3"/>
      <c r="D84" s="126" t="s">
        <v>1131</v>
      </c>
      <c r="E84" s="51"/>
    </row>
    <row r="85" spans="2:5" ht="17.5" customHeight="1">
      <c r="B85" s="50"/>
      <c r="C85" s="3">
        <v>2</v>
      </c>
      <c r="D85" s="65" t="s">
        <v>1314</v>
      </c>
      <c r="E85" s="51"/>
    </row>
    <row r="86" spans="2:5" ht="17.5" customHeight="1">
      <c r="B86" s="50"/>
      <c r="C86" s="37" t="s">
        <v>1124</v>
      </c>
      <c r="D86" s="28"/>
      <c r="E86" s="51"/>
    </row>
    <row r="87" spans="2:5" ht="17.5" customHeight="1">
      <c r="B87" s="50"/>
      <c r="C87" s="3" t="s">
        <v>1125</v>
      </c>
      <c r="D87" s="26" t="s">
        <v>1126</v>
      </c>
      <c r="E87" s="51"/>
    </row>
    <row r="88" spans="2:5" ht="17.5" customHeight="1">
      <c r="B88" s="50"/>
      <c r="C88" s="125" t="s">
        <v>1111</v>
      </c>
      <c r="D88" s="163" t="s">
        <v>1300</v>
      </c>
      <c r="E88" s="51"/>
    </row>
    <row r="89" spans="2:5" ht="17.5" customHeight="1">
      <c r="B89" s="50"/>
      <c r="C89" s="125"/>
      <c r="D89" s="92" t="s">
        <v>1131</v>
      </c>
      <c r="E89" s="51"/>
    </row>
    <row r="90" spans="2:5" ht="17.5" customHeight="1">
      <c r="B90" s="50"/>
      <c r="C90" s="4">
        <v>2</v>
      </c>
      <c r="D90" s="35" t="s">
        <v>1315</v>
      </c>
      <c r="E90" s="51"/>
    </row>
    <row r="91" spans="2:5" ht="17.5" customHeight="1">
      <c r="B91" s="50"/>
      <c r="C91" s="3" t="s">
        <v>1127</v>
      </c>
      <c r="D91" s="87"/>
      <c r="E91" s="51"/>
    </row>
    <row r="92" spans="2:5" ht="17.5" customHeight="1">
      <c r="B92" s="50"/>
      <c r="C92" s="3" t="s">
        <v>1128</v>
      </c>
      <c r="D92" s="26" t="s">
        <v>1129</v>
      </c>
      <c r="E92" s="51"/>
    </row>
    <row r="93" spans="2:5" ht="17.5" customHeight="1">
      <c r="B93" s="50"/>
      <c r="C93" s="125" t="s">
        <v>1111</v>
      </c>
      <c r="D93" s="163" t="s">
        <v>1300</v>
      </c>
      <c r="E93" s="51"/>
    </row>
    <row r="94" spans="2:5" ht="17.5" customHeight="1">
      <c r="B94" s="50"/>
      <c r="C94" s="125" t="s">
        <v>1112</v>
      </c>
      <c r="D94" s="92" t="s">
        <v>1130</v>
      </c>
      <c r="E94" s="51"/>
    </row>
    <row r="95" spans="2:5" ht="17.5" customHeight="1">
      <c r="B95" s="50"/>
      <c r="C95" s="3"/>
      <c r="D95" s="92" t="s">
        <v>1131</v>
      </c>
      <c r="E95" s="51"/>
    </row>
    <row r="96" spans="2:5" ht="17.5" customHeight="1">
      <c r="B96" s="50"/>
      <c r="C96" s="4">
        <v>2</v>
      </c>
      <c r="D96" s="35" t="s">
        <v>1316</v>
      </c>
      <c r="E96" s="51"/>
    </row>
    <row r="97" spans="2:5" ht="5.5" customHeight="1" thickBot="1">
      <c r="B97" s="52"/>
      <c r="C97" s="39"/>
      <c r="D97" s="39"/>
      <c r="E97" s="55"/>
    </row>
    <row r="98" spans="2:5" ht="8.5" customHeight="1" thickBot="1">
      <c r="C98" s="40"/>
      <c r="D98" s="2"/>
    </row>
    <row r="99" spans="2:5" ht="5.5" customHeight="1">
      <c r="B99" s="47"/>
      <c r="C99" s="48"/>
      <c r="D99" s="48"/>
      <c r="E99" s="49"/>
    </row>
    <row r="100" spans="2:5" ht="14">
      <c r="B100" s="50"/>
      <c r="C100" s="5" t="s">
        <v>1217</v>
      </c>
      <c r="E100" s="51"/>
    </row>
    <row r="101" spans="2:5" ht="6.5" customHeight="1">
      <c r="B101" s="50"/>
      <c r="C101" s="5"/>
      <c r="E101" s="51"/>
    </row>
    <row r="102" spans="2:5">
      <c r="B102" s="50"/>
      <c r="C102" s="6" t="s">
        <v>1081</v>
      </c>
      <c r="E102" s="51"/>
    </row>
    <row r="103" spans="2:5">
      <c r="B103" s="50"/>
      <c r="C103" t="s">
        <v>735</v>
      </c>
      <c r="E103" s="51"/>
    </row>
    <row r="104" spans="2:5">
      <c r="B104" s="50"/>
      <c r="C104" s="37" t="s">
        <v>1368</v>
      </c>
      <c r="D104" s="28"/>
      <c r="E104" s="51"/>
    </row>
    <row r="105" spans="2:5" ht="39.5" customHeight="1">
      <c r="B105" s="50"/>
      <c r="C105" s="42" t="s">
        <v>1369</v>
      </c>
      <c r="D105" s="34" t="s">
        <v>1372</v>
      </c>
      <c r="E105" s="51"/>
    </row>
    <row r="106" spans="2:5" ht="17" customHeight="1">
      <c r="B106" s="50"/>
      <c r="C106" s="4">
        <v>2</v>
      </c>
      <c r="D106" s="35" t="s">
        <v>1373</v>
      </c>
      <c r="E106" s="51"/>
    </row>
    <row r="107" spans="2:5" ht="16" customHeight="1">
      <c r="B107" s="50"/>
      <c r="C107" s="57" t="s">
        <v>1091</v>
      </c>
      <c r="D107" s="38"/>
      <c r="E107" s="51"/>
    </row>
    <row r="108" spans="2:5" ht="16" customHeight="1">
      <c r="B108" s="50"/>
      <c r="C108" s="42" t="s">
        <v>1092</v>
      </c>
      <c r="D108" s="36" t="s">
        <v>1093</v>
      </c>
      <c r="E108" s="51"/>
    </row>
    <row r="109" spans="2:5" ht="16" customHeight="1">
      <c r="B109" s="50"/>
      <c r="C109" s="42">
        <v>2</v>
      </c>
      <c r="D109" s="58" t="s">
        <v>1094</v>
      </c>
      <c r="E109" s="51"/>
    </row>
    <row r="110" spans="2:5" ht="30.5" customHeight="1">
      <c r="B110" s="50"/>
      <c r="C110" s="41" t="s">
        <v>1095</v>
      </c>
      <c r="D110" s="34" t="s">
        <v>1096</v>
      </c>
      <c r="E110" s="51"/>
    </row>
    <row r="111" spans="2:5" ht="15.5" customHeight="1">
      <c r="B111" s="50"/>
      <c r="C111" s="57" t="s">
        <v>1229</v>
      </c>
      <c r="D111" s="38"/>
      <c r="E111" s="51"/>
    </row>
    <row r="112" spans="2:5" ht="15.5" customHeight="1">
      <c r="B112" s="50"/>
      <c r="C112" s="42" t="s">
        <v>1230</v>
      </c>
      <c r="D112" s="137" t="s">
        <v>1231</v>
      </c>
      <c r="E112" s="51"/>
    </row>
    <row r="113" spans="2:5" ht="32.5" customHeight="1">
      <c r="B113" s="50"/>
      <c r="C113" s="43">
        <v>2</v>
      </c>
      <c r="D113" s="34" t="s">
        <v>1331</v>
      </c>
      <c r="E113" s="51"/>
    </row>
    <row r="114" spans="2:5" ht="7" customHeight="1">
      <c r="B114" s="50"/>
      <c r="E114" s="51"/>
    </row>
    <row r="115" spans="2:5">
      <c r="B115" s="50"/>
      <c r="C115" s="6" t="s">
        <v>1082</v>
      </c>
      <c r="E115" s="51"/>
    </row>
    <row r="116" spans="2:5">
      <c r="B116" s="50"/>
      <c r="C116" t="s">
        <v>1072</v>
      </c>
      <c r="E116" s="51"/>
    </row>
    <row r="117" spans="2:5">
      <c r="B117" s="50"/>
      <c r="C117" s="37" t="s">
        <v>1097</v>
      </c>
      <c r="D117" s="28"/>
      <c r="E117" s="51"/>
    </row>
    <row r="118" spans="2:5" ht="28.5" customHeight="1">
      <c r="B118" s="50"/>
      <c r="C118" s="43" t="s">
        <v>1098</v>
      </c>
      <c r="D118" s="130" t="s">
        <v>1221</v>
      </c>
      <c r="E118" s="51"/>
    </row>
    <row r="119" spans="2:5" ht="16.5" customHeight="1">
      <c r="B119" s="50"/>
      <c r="C119" s="57" t="s">
        <v>1235</v>
      </c>
      <c r="D119" s="164"/>
      <c r="E119" s="51"/>
    </row>
    <row r="120" spans="2:5" ht="16.5" customHeight="1">
      <c r="B120" s="50"/>
      <c r="C120" s="42" t="s">
        <v>1332</v>
      </c>
      <c r="D120" s="129" t="s">
        <v>1333</v>
      </c>
      <c r="E120" s="51"/>
    </row>
    <row r="121" spans="2:5" ht="16.5" customHeight="1">
      <c r="B121" s="50"/>
      <c r="C121" s="157" t="s">
        <v>1334</v>
      </c>
      <c r="D121" s="165" t="s">
        <v>1335</v>
      </c>
      <c r="E121" s="51"/>
    </row>
    <row r="122" spans="2:5" ht="16.5" customHeight="1">
      <c r="B122" s="50"/>
      <c r="C122" s="157" t="s">
        <v>1336</v>
      </c>
      <c r="D122" s="165" t="s">
        <v>1337</v>
      </c>
      <c r="E122" s="51"/>
    </row>
    <row r="123" spans="2:5" ht="16.5" customHeight="1">
      <c r="B123" s="50"/>
      <c r="C123" s="157" t="s">
        <v>1338</v>
      </c>
      <c r="D123" s="165" t="s">
        <v>1339</v>
      </c>
      <c r="E123" s="51"/>
    </row>
    <row r="124" spans="2:5" ht="16.5" customHeight="1">
      <c r="B124" s="50"/>
      <c r="C124" s="157" t="s">
        <v>1340</v>
      </c>
      <c r="D124" s="165" t="s">
        <v>1341</v>
      </c>
      <c r="E124" s="51"/>
    </row>
    <row r="125" spans="2:5" ht="16.5" customHeight="1">
      <c r="B125" s="50"/>
      <c r="C125" s="157" t="s">
        <v>1342</v>
      </c>
      <c r="D125" s="165" t="s">
        <v>1343</v>
      </c>
      <c r="E125" s="51"/>
    </row>
    <row r="126" spans="2:5" ht="16.5" customHeight="1">
      <c r="B126" s="50"/>
      <c r="C126" s="157" t="s">
        <v>1344</v>
      </c>
      <c r="D126" s="165" t="s">
        <v>1345</v>
      </c>
      <c r="E126" s="51"/>
    </row>
    <row r="127" spans="2:5" ht="16.5" customHeight="1">
      <c r="B127" s="50"/>
      <c r="C127" s="157" t="s">
        <v>1346</v>
      </c>
      <c r="D127" s="165" t="s">
        <v>1347</v>
      </c>
      <c r="E127" s="51"/>
    </row>
    <row r="128" spans="2:5" ht="16.5" customHeight="1">
      <c r="B128" s="50"/>
      <c r="C128" s="157" t="s">
        <v>1348</v>
      </c>
      <c r="D128" s="165" t="s">
        <v>1349</v>
      </c>
      <c r="E128" s="51"/>
    </row>
    <row r="129" spans="2:5" ht="16.5" customHeight="1">
      <c r="B129" s="50"/>
      <c r="C129" s="157" t="s">
        <v>1350</v>
      </c>
      <c r="D129" s="165" t="s">
        <v>1351</v>
      </c>
      <c r="E129" s="51"/>
    </row>
    <row r="130" spans="2:5" ht="16.5" customHeight="1">
      <c r="B130" s="50"/>
      <c r="C130" s="157" t="s">
        <v>1352</v>
      </c>
      <c r="D130" s="165" t="s">
        <v>1353</v>
      </c>
      <c r="E130" s="51"/>
    </row>
    <row r="131" spans="2:5" ht="16.5" customHeight="1">
      <c r="B131" s="50"/>
      <c r="C131" s="157" t="s">
        <v>1354</v>
      </c>
      <c r="D131" s="166" t="s">
        <v>1355</v>
      </c>
      <c r="E131" s="51"/>
    </row>
    <row r="132" spans="2:5" ht="16.5" customHeight="1">
      <c r="B132" s="50"/>
      <c r="C132" s="42">
        <v>2</v>
      </c>
      <c r="D132" s="130" t="s">
        <v>1356</v>
      </c>
      <c r="E132" s="51"/>
    </row>
    <row r="133" spans="2:5" ht="16.5" customHeight="1">
      <c r="B133" s="50"/>
      <c r="C133" s="42">
        <v>3</v>
      </c>
      <c r="D133" s="129" t="s">
        <v>1391</v>
      </c>
      <c r="E133" s="51"/>
    </row>
    <row r="134" spans="2:5" ht="16" customHeight="1">
      <c r="B134" s="50"/>
      <c r="C134" s="157" t="s">
        <v>1334</v>
      </c>
      <c r="D134" s="174" t="s">
        <v>1392</v>
      </c>
      <c r="E134" s="51"/>
    </row>
    <row r="135" spans="2:5" ht="30" customHeight="1">
      <c r="B135" s="50"/>
      <c r="C135" s="157" t="s">
        <v>1336</v>
      </c>
      <c r="D135" s="174" t="s">
        <v>1393</v>
      </c>
      <c r="E135" s="51"/>
    </row>
    <row r="136" spans="2:5" ht="30" customHeight="1">
      <c r="B136" s="50"/>
      <c r="C136" s="157" t="s">
        <v>1338</v>
      </c>
      <c r="D136" s="174" t="s">
        <v>1394</v>
      </c>
      <c r="E136" s="51"/>
    </row>
    <row r="137" spans="2:5" ht="16.5" customHeight="1">
      <c r="B137" s="50"/>
      <c r="C137" s="157" t="s">
        <v>1340</v>
      </c>
      <c r="D137" s="175" t="s">
        <v>1395</v>
      </c>
      <c r="E137" s="51"/>
    </row>
    <row r="138" spans="2:5" ht="16.5" customHeight="1">
      <c r="B138" s="50"/>
      <c r="C138" s="42"/>
      <c r="D138" s="167" t="s">
        <v>1367</v>
      </c>
      <c r="E138" s="51"/>
    </row>
    <row r="139" spans="2:5" ht="17.5" customHeight="1">
      <c r="B139" s="50"/>
      <c r="C139" s="57" t="s">
        <v>1357</v>
      </c>
      <c r="D139" s="164"/>
      <c r="E139" s="51"/>
    </row>
    <row r="140" spans="2:5" ht="44" customHeight="1">
      <c r="B140" s="50"/>
      <c r="C140" s="42" t="s">
        <v>1358</v>
      </c>
      <c r="D140" s="129" t="s">
        <v>1359</v>
      </c>
      <c r="E140" s="51"/>
    </row>
    <row r="141" spans="2:5" ht="45" customHeight="1">
      <c r="B141" s="50"/>
      <c r="C141" s="157">
        <v>6</v>
      </c>
      <c r="D141" s="165" t="s">
        <v>1374</v>
      </c>
      <c r="E141" s="51"/>
    </row>
    <row r="142" spans="2:5" ht="33" customHeight="1">
      <c r="B142" s="50"/>
      <c r="C142" s="168">
        <v>8</v>
      </c>
      <c r="D142" s="135" t="s">
        <v>1360</v>
      </c>
      <c r="E142" s="51"/>
    </row>
    <row r="143" spans="2:5" ht="15.5" customHeight="1">
      <c r="B143" s="50"/>
      <c r="C143" s="169" t="s">
        <v>1361</v>
      </c>
      <c r="D143" s="164"/>
      <c r="E143" s="51"/>
    </row>
    <row r="144" spans="2:5" ht="15.5" customHeight="1">
      <c r="B144" s="50"/>
      <c r="C144" s="157" t="s">
        <v>1362</v>
      </c>
      <c r="D144" s="130" t="s">
        <v>1363</v>
      </c>
      <c r="E144" s="51"/>
    </row>
    <row r="145" spans="2:5" ht="27" customHeight="1">
      <c r="B145" s="50"/>
      <c r="C145" s="157">
        <v>2</v>
      </c>
      <c r="D145" s="130" t="s">
        <v>1364</v>
      </c>
      <c r="E145" s="51"/>
    </row>
    <row r="146" spans="2:5" ht="27.5" customHeight="1">
      <c r="B146" s="50"/>
      <c r="C146" s="157">
        <v>3</v>
      </c>
      <c r="D146" s="130" t="s">
        <v>1365</v>
      </c>
      <c r="E146" s="51"/>
    </row>
    <row r="147" spans="2:5" ht="30.5" customHeight="1">
      <c r="B147" s="50"/>
      <c r="C147" s="168">
        <v>4</v>
      </c>
      <c r="D147" s="130" t="s">
        <v>1366</v>
      </c>
      <c r="E147" s="51"/>
    </row>
    <row r="148" spans="2:5">
      <c r="B148" s="50"/>
      <c r="C148" s="3" t="s">
        <v>1099</v>
      </c>
      <c r="D148" s="87"/>
      <c r="E148" s="51"/>
    </row>
    <row r="149" spans="2:5" ht="44" customHeight="1">
      <c r="B149" s="50"/>
      <c r="C149" s="42" t="s">
        <v>1100</v>
      </c>
      <c r="D149" s="129" t="s">
        <v>1141</v>
      </c>
      <c r="E149" s="51"/>
    </row>
    <row r="150" spans="2:5" ht="16" customHeight="1">
      <c r="B150" s="50"/>
      <c r="C150" s="125" t="s">
        <v>1111</v>
      </c>
      <c r="D150" s="126" t="s">
        <v>1101</v>
      </c>
      <c r="E150" s="51"/>
    </row>
    <row r="151" spans="2:5" ht="16" customHeight="1">
      <c r="B151" s="50"/>
      <c r="C151" s="125" t="s">
        <v>1112</v>
      </c>
      <c r="D151" s="126" t="s">
        <v>1102</v>
      </c>
      <c r="E151" s="51"/>
    </row>
    <row r="152" spans="2:5" ht="16" customHeight="1">
      <c r="B152" s="50"/>
      <c r="C152" s="125" t="s">
        <v>1113</v>
      </c>
      <c r="D152" s="126" t="s">
        <v>1103</v>
      </c>
      <c r="E152" s="51"/>
    </row>
    <row r="153" spans="2:5" ht="16" customHeight="1">
      <c r="B153" s="50"/>
      <c r="C153" s="125" t="s">
        <v>1114</v>
      </c>
      <c r="D153" s="126" t="s">
        <v>1104</v>
      </c>
      <c r="E153" s="51"/>
    </row>
    <row r="154" spans="2:5" ht="16" customHeight="1">
      <c r="B154" s="50"/>
      <c r="C154" s="125" t="s">
        <v>1115</v>
      </c>
      <c r="D154" s="126" t="s">
        <v>1105</v>
      </c>
      <c r="E154" s="51"/>
    </row>
    <row r="155" spans="2:5" ht="16" customHeight="1">
      <c r="B155" s="50"/>
      <c r="C155" s="125" t="s">
        <v>1116</v>
      </c>
      <c r="D155" s="126" t="s">
        <v>1106</v>
      </c>
      <c r="E155" s="51"/>
    </row>
    <row r="156" spans="2:5" ht="16" customHeight="1">
      <c r="B156" s="50"/>
      <c r="C156" s="125" t="s">
        <v>1117</v>
      </c>
      <c r="D156" s="126" t="s">
        <v>1107</v>
      </c>
      <c r="E156" s="51"/>
    </row>
    <row r="157" spans="2:5" ht="16" customHeight="1">
      <c r="B157" s="50"/>
      <c r="C157" s="125" t="s">
        <v>1118</v>
      </c>
      <c r="D157" s="126" t="s">
        <v>1108</v>
      </c>
      <c r="E157" s="51"/>
    </row>
    <row r="158" spans="2:5" ht="16" customHeight="1">
      <c r="B158" s="50"/>
      <c r="C158" s="125" t="s">
        <v>1119</v>
      </c>
      <c r="D158" s="127" t="s">
        <v>1109</v>
      </c>
      <c r="E158" s="51"/>
    </row>
    <row r="159" spans="2:5" ht="32" customHeight="1">
      <c r="B159" s="50"/>
      <c r="C159" s="43">
        <v>2</v>
      </c>
      <c r="D159" s="34" t="s">
        <v>1110</v>
      </c>
      <c r="E159" s="51"/>
    </row>
    <row r="160" spans="2:5" ht="16" customHeight="1">
      <c r="B160" s="50"/>
      <c r="C160" s="42" t="s">
        <v>1375</v>
      </c>
      <c r="D160" s="38"/>
      <c r="E160" s="51"/>
    </row>
    <row r="161" spans="2:5" ht="38" customHeight="1">
      <c r="B161" s="50"/>
      <c r="C161" s="42" t="s">
        <v>1376</v>
      </c>
      <c r="D161" s="34" t="s">
        <v>1377</v>
      </c>
      <c r="E161" s="51"/>
    </row>
    <row r="162" spans="2:5">
      <c r="B162" s="50"/>
      <c r="C162" s="37" t="s">
        <v>1120</v>
      </c>
      <c r="D162" s="28"/>
      <c r="E162" s="51"/>
    </row>
    <row r="163" spans="2:5" ht="16" customHeight="1">
      <c r="B163" s="50"/>
      <c r="C163" s="3" t="s">
        <v>1121</v>
      </c>
      <c r="D163" s="64" t="s">
        <v>1122</v>
      </c>
      <c r="E163" s="51"/>
    </row>
    <row r="164" spans="2:5" ht="16" customHeight="1">
      <c r="B164" s="50"/>
      <c r="C164" s="157" t="s">
        <v>1111</v>
      </c>
      <c r="D164" s="158" t="s">
        <v>1300</v>
      </c>
      <c r="E164" s="51"/>
    </row>
    <row r="165" spans="2:5" ht="16" customHeight="1">
      <c r="B165" s="50"/>
      <c r="C165" s="157" t="s">
        <v>1112</v>
      </c>
      <c r="D165" s="158" t="s">
        <v>1123</v>
      </c>
      <c r="E165" s="51"/>
    </row>
    <row r="166" spans="2:5" ht="16" customHeight="1">
      <c r="B166" s="50"/>
      <c r="C166" s="157" t="s">
        <v>1113</v>
      </c>
      <c r="D166" s="158" t="s">
        <v>1301</v>
      </c>
      <c r="E166" s="51"/>
    </row>
    <row r="167" spans="2:5" ht="16" customHeight="1">
      <c r="B167" s="50"/>
      <c r="C167" s="157" t="s">
        <v>1114</v>
      </c>
      <c r="D167" s="158" t="s">
        <v>1302</v>
      </c>
      <c r="E167" s="51"/>
    </row>
    <row r="168" spans="2:5" ht="18.5" customHeight="1">
      <c r="B168" s="50"/>
      <c r="C168" s="157" t="s">
        <v>1115</v>
      </c>
      <c r="D168" s="159" t="s">
        <v>1303</v>
      </c>
      <c r="E168" s="51"/>
    </row>
    <row r="169" spans="2:5" ht="18.5" customHeight="1">
      <c r="B169" s="50"/>
      <c r="C169" s="157" t="s">
        <v>1116</v>
      </c>
      <c r="D169" s="159" t="s">
        <v>1304</v>
      </c>
      <c r="E169" s="51"/>
    </row>
    <row r="170" spans="2:5" ht="16" customHeight="1">
      <c r="B170" s="50"/>
      <c r="C170" s="157" t="s">
        <v>1117</v>
      </c>
      <c r="D170" s="158" t="s">
        <v>1305</v>
      </c>
      <c r="E170" s="51"/>
    </row>
    <row r="171" spans="2:5" ht="16" customHeight="1">
      <c r="B171" s="50"/>
      <c r="C171" s="157" t="s">
        <v>1118</v>
      </c>
      <c r="D171" s="158" t="s">
        <v>1306</v>
      </c>
      <c r="E171" s="51"/>
    </row>
    <row r="172" spans="2:5" ht="16" customHeight="1">
      <c r="B172" s="50"/>
      <c r="C172" s="157" t="s">
        <v>1119</v>
      </c>
      <c r="D172" s="158" t="s">
        <v>1307</v>
      </c>
      <c r="E172" s="51"/>
    </row>
    <row r="173" spans="2:5" ht="16" customHeight="1">
      <c r="B173" s="50"/>
      <c r="C173" s="157" t="s">
        <v>1308</v>
      </c>
      <c r="D173" s="158" t="s">
        <v>1309</v>
      </c>
      <c r="E173" s="51"/>
    </row>
    <row r="174" spans="2:5" ht="16" customHeight="1">
      <c r="B174" s="50"/>
      <c r="C174" s="160">
        <v>2</v>
      </c>
      <c r="D174" s="161" t="s">
        <v>1310</v>
      </c>
      <c r="E174" s="51"/>
    </row>
    <row r="175" spans="2:5" ht="7" customHeight="1" thickBot="1">
      <c r="B175" s="52"/>
      <c r="C175" s="53"/>
      <c r="D175" s="54"/>
      <c r="E175" s="55"/>
    </row>
    <row r="176" spans="2:5" ht="8" customHeight="1" thickBot="1">
      <c r="C176" s="40"/>
      <c r="D176" s="2"/>
    </row>
    <row r="177" spans="2:5" ht="5.5" customHeight="1">
      <c r="B177" s="47"/>
      <c r="C177" s="48"/>
      <c r="D177" s="48"/>
      <c r="E177" s="49"/>
    </row>
    <row r="178" spans="2:5" ht="14">
      <c r="B178" s="50"/>
      <c r="C178" s="5" t="s">
        <v>1222</v>
      </c>
      <c r="E178" s="51"/>
    </row>
    <row r="179" spans="2:5" ht="6.5" customHeight="1">
      <c r="B179" s="50"/>
      <c r="C179" s="5"/>
      <c r="E179" s="51"/>
    </row>
    <row r="180" spans="2:5">
      <c r="B180" s="50"/>
      <c r="C180" s="6" t="s">
        <v>1081</v>
      </c>
      <c r="E180" s="51"/>
    </row>
    <row r="181" spans="2:5">
      <c r="B181" s="50"/>
      <c r="C181" t="s">
        <v>735</v>
      </c>
      <c r="E181" s="51"/>
    </row>
    <row r="182" spans="2:5" ht="16" customHeight="1">
      <c r="B182" s="50"/>
      <c r="C182" s="57" t="s">
        <v>1223</v>
      </c>
      <c r="D182" s="38"/>
      <c r="E182" s="51"/>
    </row>
    <row r="183" spans="2:5" ht="16" customHeight="1">
      <c r="B183" s="50"/>
      <c r="C183" s="42" t="s">
        <v>1224</v>
      </c>
      <c r="D183" s="36" t="s">
        <v>1225</v>
      </c>
      <c r="E183" s="51"/>
    </row>
    <row r="184" spans="2:5" ht="16" customHeight="1">
      <c r="B184" s="50"/>
      <c r="C184" s="42">
        <v>2</v>
      </c>
      <c r="D184" s="58" t="s">
        <v>1226</v>
      </c>
      <c r="E184" s="51"/>
    </row>
    <row r="185" spans="2:5" ht="17.5" customHeight="1">
      <c r="B185" s="50"/>
      <c r="C185" s="41" t="s">
        <v>1227</v>
      </c>
      <c r="D185" s="34" t="s">
        <v>1228</v>
      </c>
      <c r="E185" s="51"/>
    </row>
    <row r="186" spans="2:5" ht="17" customHeight="1">
      <c r="B186" s="50"/>
      <c r="C186" s="57" t="s">
        <v>1229</v>
      </c>
      <c r="D186" s="38"/>
      <c r="E186" s="51"/>
    </row>
    <row r="187" spans="2:5" ht="17" customHeight="1">
      <c r="B187" s="50"/>
      <c r="C187" s="42" t="s">
        <v>1230</v>
      </c>
      <c r="D187" s="59" t="s">
        <v>1231</v>
      </c>
      <c r="E187" s="51"/>
    </row>
    <row r="188" spans="2:5" ht="44.5" customHeight="1">
      <c r="B188" s="50"/>
      <c r="C188" s="42">
        <v>2</v>
      </c>
      <c r="D188" s="60" t="s">
        <v>1232</v>
      </c>
      <c r="E188" s="51"/>
    </row>
    <row r="189" spans="2:5" ht="17" customHeight="1">
      <c r="B189" s="50"/>
      <c r="C189" s="43"/>
      <c r="D189" s="61" t="s">
        <v>721</v>
      </c>
      <c r="E189" s="51"/>
    </row>
    <row r="190" spans="2:5" ht="8" customHeight="1">
      <c r="B190" s="50"/>
      <c r="C190" s="40"/>
      <c r="D190" s="2"/>
      <c r="E190" s="51"/>
    </row>
    <row r="191" spans="2:5">
      <c r="B191" s="50"/>
      <c r="C191" s="6" t="s">
        <v>1082</v>
      </c>
      <c r="E191" s="51"/>
    </row>
    <row r="192" spans="2:5">
      <c r="B192" s="50"/>
      <c r="C192" t="s">
        <v>1072</v>
      </c>
      <c r="E192" s="51"/>
    </row>
    <row r="193" spans="2:5" ht="17" customHeight="1">
      <c r="B193" s="50"/>
      <c r="C193" s="37" t="s">
        <v>1097</v>
      </c>
      <c r="D193" s="28"/>
      <c r="E193" s="51"/>
    </row>
    <row r="194" spans="2:5" ht="33" customHeight="1">
      <c r="B194" s="50"/>
      <c r="C194" s="43" t="s">
        <v>1233</v>
      </c>
      <c r="D194" s="130" t="s">
        <v>1234</v>
      </c>
      <c r="E194" s="51"/>
    </row>
    <row r="195" spans="2:5" ht="17" customHeight="1">
      <c r="B195" s="50"/>
      <c r="C195" s="37" t="s">
        <v>1235</v>
      </c>
      <c r="D195" s="28"/>
      <c r="E195" s="51"/>
    </row>
    <row r="196" spans="2:5" ht="17" customHeight="1">
      <c r="B196" s="50"/>
      <c r="C196" s="45" t="s">
        <v>1236</v>
      </c>
      <c r="D196" s="145" t="s">
        <v>1378</v>
      </c>
      <c r="E196" s="51"/>
    </row>
    <row r="197" spans="2:5" ht="15" customHeight="1">
      <c r="B197" s="50"/>
      <c r="C197" s="171" t="s">
        <v>1334</v>
      </c>
      <c r="D197" s="170" t="s">
        <v>1379</v>
      </c>
      <c r="E197" s="51"/>
    </row>
    <row r="198" spans="2:5" ht="15" customHeight="1">
      <c r="B198" s="50"/>
      <c r="C198" s="171" t="s">
        <v>1336</v>
      </c>
      <c r="D198" s="170" t="s">
        <v>1341</v>
      </c>
      <c r="E198" s="51"/>
    </row>
    <row r="199" spans="2:5" ht="15" customHeight="1">
      <c r="B199" s="50"/>
      <c r="C199" s="171" t="s">
        <v>1338</v>
      </c>
      <c r="D199" s="170" t="s">
        <v>1349</v>
      </c>
      <c r="E199" s="51"/>
    </row>
    <row r="200" spans="2:5" ht="15" customHeight="1">
      <c r="B200" s="50"/>
      <c r="C200" s="171" t="s">
        <v>1340</v>
      </c>
      <c r="D200" s="170" t="s">
        <v>1380</v>
      </c>
      <c r="E200" s="51"/>
    </row>
    <row r="201" spans="2:5" ht="15" customHeight="1">
      <c r="B201" s="50"/>
      <c r="C201" s="171" t="s">
        <v>1342</v>
      </c>
      <c r="D201" s="170" t="s">
        <v>1353</v>
      </c>
      <c r="E201" s="51"/>
    </row>
    <row r="202" spans="2:5" ht="15" customHeight="1">
      <c r="B202" s="50"/>
      <c r="C202" s="171" t="s">
        <v>1344</v>
      </c>
      <c r="D202" s="172" t="s">
        <v>1381</v>
      </c>
      <c r="E202" s="51"/>
    </row>
    <row r="203" spans="2:5" ht="15" customHeight="1">
      <c r="B203" s="50"/>
      <c r="C203" s="171" t="s">
        <v>1346</v>
      </c>
      <c r="D203" s="170" t="s">
        <v>1382</v>
      </c>
      <c r="E203" s="51"/>
    </row>
    <row r="204" spans="2:5" ht="15" customHeight="1">
      <c r="B204" s="50"/>
      <c r="C204" s="171" t="s">
        <v>1348</v>
      </c>
      <c r="D204" s="170" t="s">
        <v>1383</v>
      </c>
      <c r="E204" s="51"/>
    </row>
    <row r="205" spans="2:5" ht="15" customHeight="1">
      <c r="B205" s="50"/>
      <c r="C205" s="171" t="s">
        <v>1350</v>
      </c>
      <c r="D205" s="170" t="s">
        <v>1384</v>
      </c>
      <c r="E205" s="51"/>
    </row>
    <row r="206" spans="2:5" ht="15" customHeight="1">
      <c r="B206" s="50"/>
      <c r="C206" s="171" t="s">
        <v>1352</v>
      </c>
      <c r="D206" s="170" t="s">
        <v>1385</v>
      </c>
      <c r="E206" s="51"/>
    </row>
    <row r="207" spans="2:5" ht="15" customHeight="1">
      <c r="B207" s="50"/>
      <c r="C207" s="171" t="s">
        <v>1354</v>
      </c>
      <c r="D207" s="170" t="s">
        <v>1386</v>
      </c>
      <c r="E207" s="51"/>
    </row>
    <row r="208" spans="2:5" ht="15" customHeight="1">
      <c r="B208" s="50"/>
      <c r="C208" s="171" t="s">
        <v>1387</v>
      </c>
      <c r="D208" s="173" t="s">
        <v>1355</v>
      </c>
      <c r="E208" s="51"/>
    </row>
    <row r="209" spans="2:5" ht="17" customHeight="1">
      <c r="B209" s="50"/>
      <c r="C209" s="45">
        <v>2</v>
      </c>
      <c r="D209" s="60" t="s">
        <v>1237</v>
      </c>
      <c r="E209" s="51"/>
    </row>
    <row r="210" spans="2:5" ht="124.5" customHeight="1">
      <c r="B210" s="50"/>
      <c r="C210" s="146">
        <v>3</v>
      </c>
      <c r="D210" s="61" t="s">
        <v>1252</v>
      </c>
      <c r="E210" s="51"/>
    </row>
    <row r="211" spans="2:5" ht="17" customHeight="1">
      <c r="B211" s="50"/>
      <c r="C211" s="57" t="s">
        <v>1099</v>
      </c>
      <c r="D211" s="134"/>
      <c r="E211" s="51"/>
    </row>
    <row r="212" spans="2:5" ht="42" customHeight="1">
      <c r="B212" s="50"/>
      <c r="C212" s="42" t="s">
        <v>1238</v>
      </c>
      <c r="D212" s="59" t="s">
        <v>1239</v>
      </c>
      <c r="E212" s="51"/>
    </row>
    <row r="213" spans="2:5" ht="17" customHeight="1">
      <c r="B213" s="50"/>
      <c r="C213" s="42">
        <v>2</v>
      </c>
      <c r="D213" s="147" t="s">
        <v>1240</v>
      </c>
      <c r="E213" s="51"/>
    </row>
    <row r="214" spans="2:5" ht="17" customHeight="1">
      <c r="B214" s="50"/>
      <c r="C214" s="42"/>
      <c r="D214" s="62" t="s">
        <v>1241</v>
      </c>
      <c r="E214" s="51"/>
    </row>
    <row r="215" spans="2:5" ht="32" customHeight="1">
      <c r="B215" s="50"/>
      <c r="C215" s="42"/>
      <c r="D215" s="62" t="s">
        <v>1247</v>
      </c>
      <c r="E215" s="51"/>
    </row>
    <row r="216" spans="2:5" ht="17" customHeight="1">
      <c r="B216" s="50"/>
      <c r="C216" s="42"/>
      <c r="D216" s="62" t="s">
        <v>1242</v>
      </c>
      <c r="E216" s="51"/>
    </row>
    <row r="217" spans="2:5" ht="17" customHeight="1">
      <c r="B217" s="50"/>
      <c r="C217" s="42"/>
      <c r="D217" s="62" t="s">
        <v>1243</v>
      </c>
      <c r="E217" s="51"/>
    </row>
    <row r="218" spans="2:5" ht="17" customHeight="1">
      <c r="B218" s="50"/>
      <c r="C218" s="42"/>
      <c r="D218" s="62" t="s">
        <v>1244</v>
      </c>
      <c r="E218" s="51"/>
    </row>
    <row r="219" spans="2:5" ht="17" customHeight="1">
      <c r="B219" s="50"/>
      <c r="C219" s="42"/>
      <c r="D219" s="62" t="s">
        <v>1245</v>
      </c>
      <c r="E219" s="51"/>
    </row>
    <row r="220" spans="2:5" ht="17" customHeight="1">
      <c r="B220" s="50"/>
      <c r="C220" s="42"/>
      <c r="D220" s="62" t="s">
        <v>1246</v>
      </c>
      <c r="E220" s="51"/>
    </row>
    <row r="221" spans="2:5" ht="17" customHeight="1">
      <c r="B221" s="50"/>
      <c r="C221" s="45"/>
      <c r="D221" s="62"/>
      <c r="E221" s="51"/>
    </row>
    <row r="222" spans="2:5" ht="17" customHeight="1">
      <c r="B222" s="50"/>
      <c r="C222" s="45"/>
      <c r="D222" s="62"/>
      <c r="E222" s="51"/>
    </row>
    <row r="223" spans="2:5" ht="17" customHeight="1">
      <c r="B223" s="50"/>
      <c r="C223" s="146"/>
      <c r="D223" s="58"/>
      <c r="E223" s="51"/>
    </row>
    <row r="224" spans="2:5" ht="9.5" customHeight="1">
      <c r="B224" s="50"/>
      <c r="C224" s="40"/>
      <c r="D224" s="2"/>
      <c r="E224" s="51"/>
    </row>
    <row r="225" spans="2:5" ht="17" customHeight="1">
      <c r="B225" s="50"/>
      <c r="C225" s="148" t="s">
        <v>1388</v>
      </c>
      <c r="D225" s="2"/>
      <c r="E225" s="51"/>
    </row>
    <row r="226" spans="2:5" ht="17" customHeight="1">
      <c r="B226" s="50"/>
      <c r="C226" s="149" t="s">
        <v>1250</v>
      </c>
      <c r="D226" s="2"/>
      <c r="E226" s="51"/>
    </row>
    <row r="227" spans="2:5" ht="17" customHeight="1">
      <c r="B227" s="50"/>
      <c r="C227" s="57" t="s">
        <v>1248</v>
      </c>
      <c r="D227" s="38"/>
      <c r="E227" s="51"/>
    </row>
    <row r="228" spans="2:5" ht="216.5" customHeight="1">
      <c r="B228" s="50"/>
      <c r="C228" s="43" t="s">
        <v>1249</v>
      </c>
      <c r="D228" s="130" t="s">
        <v>1251</v>
      </c>
      <c r="E228" s="51"/>
    </row>
    <row r="229" spans="2:5" ht="7" customHeight="1" thickBot="1">
      <c r="B229" s="52"/>
      <c r="C229" s="53"/>
      <c r="D229" s="54"/>
      <c r="E229" s="55"/>
    </row>
    <row r="230" spans="2:5" ht="8" customHeight="1">
      <c r="C230" s="40"/>
      <c r="D230" s="2"/>
    </row>
    <row r="231" spans="2:5" ht="8" customHeight="1" thickBot="1">
      <c r="C231" s="40"/>
      <c r="D231" s="2"/>
    </row>
    <row r="232" spans="2:5" ht="5.5" customHeight="1">
      <c r="B232" s="47"/>
      <c r="C232" s="48"/>
      <c r="D232" s="48"/>
      <c r="E232" s="49"/>
    </row>
    <row r="233" spans="2:5" ht="14">
      <c r="B233" s="50"/>
      <c r="C233" s="5" t="s">
        <v>1218</v>
      </c>
      <c r="E233" s="51"/>
    </row>
    <row r="234" spans="2:5" ht="6.5" customHeight="1">
      <c r="B234" s="50"/>
      <c r="C234" s="5"/>
      <c r="E234" s="51"/>
    </row>
    <row r="235" spans="2:5">
      <c r="B235" s="50"/>
      <c r="C235" s="6" t="s">
        <v>1081</v>
      </c>
      <c r="E235" s="51"/>
    </row>
    <row r="236" spans="2:5">
      <c r="B236" s="50"/>
      <c r="C236" t="s">
        <v>735</v>
      </c>
      <c r="E236" s="51"/>
    </row>
    <row r="237" spans="2:5" ht="17" customHeight="1">
      <c r="B237" s="50"/>
      <c r="C237" s="37" t="s">
        <v>736</v>
      </c>
      <c r="D237" s="28"/>
      <c r="E237" s="51"/>
    </row>
    <row r="238" spans="2:5" ht="32" customHeight="1">
      <c r="B238" s="50"/>
      <c r="C238" s="43" t="s">
        <v>737</v>
      </c>
      <c r="D238" s="34" t="s">
        <v>738</v>
      </c>
      <c r="E238" s="51"/>
    </row>
    <row r="239" spans="2:5" ht="16" customHeight="1">
      <c r="B239" s="50"/>
      <c r="C239" s="57" t="s">
        <v>1087</v>
      </c>
      <c r="D239" s="38"/>
      <c r="E239" s="51"/>
    </row>
    <row r="240" spans="2:5" ht="71" customHeight="1">
      <c r="B240" s="50"/>
      <c r="C240" s="42" t="s">
        <v>1088</v>
      </c>
      <c r="D240" s="129" t="s">
        <v>1143</v>
      </c>
      <c r="E240" s="51"/>
    </row>
    <row r="241" spans="2:5" ht="17" customHeight="1">
      <c r="B241" s="50"/>
      <c r="C241" s="42">
        <v>2</v>
      </c>
      <c r="D241" s="60" t="s">
        <v>1089</v>
      </c>
      <c r="E241" s="51"/>
    </row>
    <row r="242" spans="2:5" ht="29" customHeight="1">
      <c r="B242" s="50"/>
      <c r="C242" s="43">
        <v>3</v>
      </c>
      <c r="D242" s="61" t="s">
        <v>1090</v>
      </c>
      <c r="E242" s="51"/>
    </row>
    <row r="243" spans="2:5" ht="8.5" customHeight="1">
      <c r="B243" s="50"/>
      <c r="C243" s="40"/>
      <c r="D243" s="2"/>
      <c r="E243" s="51"/>
    </row>
    <row r="244" spans="2:5">
      <c r="B244" s="50"/>
      <c r="C244" s="6" t="s">
        <v>1082</v>
      </c>
      <c r="E244" s="51"/>
    </row>
    <row r="245" spans="2:5">
      <c r="B245" s="50"/>
      <c r="C245" t="s">
        <v>1072</v>
      </c>
      <c r="E245" s="51"/>
    </row>
    <row r="246" spans="2:5">
      <c r="B246" s="50"/>
      <c r="C246" s="37" t="s">
        <v>1136</v>
      </c>
      <c r="D246" s="28"/>
      <c r="E246" s="51"/>
    </row>
    <row r="247" spans="2:5" ht="26">
      <c r="B247" s="50"/>
      <c r="C247" s="43" t="s">
        <v>1137</v>
      </c>
      <c r="D247" s="34" t="s">
        <v>1138</v>
      </c>
      <c r="E247" s="51"/>
    </row>
    <row r="248" spans="2:5" ht="17" customHeight="1">
      <c r="B248" s="50"/>
      <c r="C248" s="37" t="s">
        <v>1139</v>
      </c>
      <c r="D248" s="28"/>
      <c r="E248" s="51"/>
    </row>
    <row r="249" spans="2:5" ht="21" customHeight="1">
      <c r="B249" s="50"/>
      <c r="C249" s="43" t="s">
        <v>1140</v>
      </c>
      <c r="D249" s="34" t="s">
        <v>1144</v>
      </c>
      <c r="E249" s="51"/>
    </row>
    <row r="250" spans="2:5" ht="10" customHeight="1">
      <c r="B250" s="50"/>
      <c r="C250" s="40"/>
      <c r="D250" s="2"/>
      <c r="E250" s="51"/>
    </row>
    <row r="251" spans="2:5">
      <c r="B251" s="50"/>
      <c r="C251" s="6" t="s">
        <v>1160</v>
      </c>
      <c r="E251" s="51"/>
    </row>
    <row r="252" spans="2:5" ht="39.5" customHeight="1">
      <c r="B252" s="50"/>
      <c r="C252" s="150" t="s">
        <v>1203</v>
      </c>
      <c r="D252" s="151" t="s">
        <v>1205</v>
      </c>
      <c r="E252" s="51"/>
    </row>
    <row r="253" spans="2:5" ht="45" customHeight="1">
      <c r="B253" s="50"/>
      <c r="C253" s="153" t="s">
        <v>1204</v>
      </c>
      <c r="D253" s="152" t="s">
        <v>1213</v>
      </c>
      <c r="E253" s="51"/>
    </row>
    <row r="254" spans="2:5" ht="207" customHeight="1">
      <c r="B254" s="50"/>
      <c r="C254" s="154" t="s">
        <v>1206</v>
      </c>
      <c r="D254" s="139" t="s">
        <v>1695</v>
      </c>
      <c r="E254" s="51"/>
    </row>
    <row r="255" spans="2:5" ht="122" customHeight="1">
      <c r="B255" s="50"/>
      <c r="C255" s="140" t="s">
        <v>1208</v>
      </c>
      <c r="D255" s="141" t="s">
        <v>1210</v>
      </c>
      <c r="E255" s="51"/>
    </row>
    <row r="256" spans="2:5" ht="34" customHeight="1">
      <c r="B256" s="50"/>
      <c r="C256" s="140" t="s">
        <v>1209</v>
      </c>
      <c r="D256" s="139" t="s">
        <v>1211</v>
      </c>
      <c r="E256" s="51"/>
    </row>
    <row r="257" spans="2:5" ht="155" customHeight="1">
      <c r="B257" s="50"/>
      <c r="C257" s="144" t="s">
        <v>1199</v>
      </c>
      <c r="D257" s="143" t="s">
        <v>1212</v>
      </c>
      <c r="E257" s="51"/>
    </row>
    <row r="258" spans="2:5" ht="23" customHeight="1">
      <c r="B258" s="50"/>
      <c r="C258" s="128" t="s">
        <v>1135</v>
      </c>
      <c r="D258" s="130" t="s">
        <v>1142</v>
      </c>
      <c r="E258" s="51"/>
    </row>
    <row r="259" spans="2:5" ht="5.5" customHeight="1" thickBot="1">
      <c r="B259" s="52"/>
      <c r="C259" s="53"/>
      <c r="D259" s="54"/>
      <c r="E259" s="55"/>
    </row>
    <row r="260" spans="2:5" ht="6" customHeight="1" thickBot="1"/>
    <row r="261" spans="2:5" ht="4.5" customHeight="1">
      <c r="B261" s="47"/>
      <c r="C261" s="48"/>
      <c r="D261" s="48"/>
      <c r="E261" s="49"/>
    </row>
    <row r="262" spans="2:5" ht="14">
      <c r="B262" s="50"/>
      <c r="C262" s="5" t="s">
        <v>1220</v>
      </c>
      <c r="E262" s="51"/>
    </row>
    <row r="263" spans="2:5" ht="7" customHeight="1">
      <c r="B263" s="50"/>
      <c r="E263" s="51"/>
    </row>
    <row r="264" spans="2:5">
      <c r="B264" s="50"/>
      <c r="C264" s="6" t="s">
        <v>1160</v>
      </c>
      <c r="E264" s="51"/>
    </row>
    <row r="265" spans="2:5" ht="17" customHeight="1">
      <c r="B265" s="50"/>
      <c r="C265" s="37" t="s">
        <v>1191</v>
      </c>
      <c r="D265" s="27"/>
      <c r="E265" s="51"/>
    </row>
    <row r="266" spans="2:5" ht="45" customHeight="1">
      <c r="B266" s="50"/>
      <c r="C266" s="3">
        <v>2</v>
      </c>
      <c r="D266" s="152" t="s">
        <v>1214</v>
      </c>
      <c r="E266" s="51"/>
    </row>
    <row r="267" spans="2:5" ht="115" customHeight="1">
      <c r="B267" s="50"/>
      <c r="C267" s="138" t="s">
        <v>1192</v>
      </c>
      <c r="D267" s="139" t="s">
        <v>1193</v>
      </c>
      <c r="E267" s="51"/>
    </row>
    <row r="268" spans="2:5" ht="43" customHeight="1">
      <c r="B268" s="50"/>
      <c r="C268" s="2576" t="s">
        <v>1194</v>
      </c>
      <c r="D268" s="141" t="s">
        <v>1195</v>
      </c>
      <c r="E268" s="51"/>
    </row>
    <row r="269" spans="2:5" ht="55" customHeight="1">
      <c r="B269" s="50"/>
      <c r="C269" s="2577"/>
      <c r="D269" s="142" t="s">
        <v>1196</v>
      </c>
      <c r="E269" s="51"/>
    </row>
    <row r="270" spans="2:5" ht="43" customHeight="1">
      <c r="B270" s="50"/>
      <c r="C270" s="2577"/>
      <c r="D270" s="142" t="s">
        <v>1197</v>
      </c>
      <c r="E270" s="51"/>
    </row>
    <row r="271" spans="2:5" ht="56" customHeight="1">
      <c r="B271" s="50"/>
      <c r="C271" s="2577"/>
      <c r="D271" s="63" t="s">
        <v>1198</v>
      </c>
      <c r="E271" s="51"/>
    </row>
    <row r="272" spans="2:5" ht="66.5" customHeight="1">
      <c r="B272" s="50"/>
      <c r="C272" s="144" t="s">
        <v>1199</v>
      </c>
      <c r="D272" s="143" t="s">
        <v>1207</v>
      </c>
      <c r="E272" s="51"/>
    </row>
    <row r="273" spans="2:5" ht="9" customHeight="1">
      <c r="B273" s="50"/>
      <c r="C273" s="3"/>
      <c r="D273" s="87"/>
      <c r="E273" s="51"/>
    </row>
    <row r="274" spans="2:5" ht="17" customHeight="1">
      <c r="B274" s="50"/>
      <c r="C274" s="3" t="s">
        <v>1200</v>
      </c>
      <c r="D274" s="87"/>
      <c r="E274" s="51"/>
    </row>
    <row r="275" spans="2:5" ht="87" customHeight="1">
      <c r="B275" s="50"/>
      <c r="C275" s="3"/>
      <c r="D275" s="59" t="s">
        <v>1201</v>
      </c>
      <c r="E275" s="51"/>
    </row>
    <row r="276" spans="2:5" ht="44.5" customHeight="1">
      <c r="B276" s="50"/>
      <c r="C276" s="4"/>
      <c r="D276" s="61" t="s">
        <v>1202</v>
      </c>
      <c r="E276" s="51"/>
    </row>
    <row r="277" spans="2:5" ht="23" customHeight="1">
      <c r="B277" s="50"/>
      <c r="C277" s="128" t="s">
        <v>1135</v>
      </c>
      <c r="D277" s="130" t="s">
        <v>1142</v>
      </c>
      <c r="E277" s="51"/>
    </row>
    <row r="278" spans="2:5" ht="6" customHeight="1" thickBot="1">
      <c r="B278" s="52"/>
      <c r="C278" s="39"/>
      <c r="D278" s="39"/>
      <c r="E278" s="55"/>
    </row>
    <row r="279" spans="2:5" ht="6" customHeight="1" thickBot="1"/>
    <row r="280" spans="2:5" ht="5.5" customHeight="1">
      <c r="B280" s="47"/>
      <c r="C280" s="48"/>
      <c r="D280" s="48"/>
      <c r="E280" s="49"/>
    </row>
    <row r="281" spans="2:5" ht="13" customHeight="1">
      <c r="B281" s="50"/>
      <c r="C281" s="6" t="s">
        <v>1219</v>
      </c>
      <c r="D281" s="2"/>
      <c r="E281" s="51"/>
    </row>
    <row r="282" spans="2:5" ht="6.5" customHeight="1">
      <c r="B282" s="50"/>
      <c r="C282" s="5"/>
      <c r="E282" s="51"/>
    </row>
    <row r="283" spans="2:5">
      <c r="B283" s="50"/>
      <c r="C283" s="6" t="s">
        <v>1081</v>
      </c>
      <c r="E283" s="51"/>
    </row>
    <row r="284" spans="2:5">
      <c r="B284" s="50"/>
      <c r="C284" t="s">
        <v>735</v>
      </c>
      <c r="E284" s="51"/>
    </row>
    <row r="285" spans="2:5" ht="17" customHeight="1">
      <c r="B285" s="50"/>
      <c r="C285" s="37" t="s">
        <v>736</v>
      </c>
      <c r="D285" s="28"/>
      <c r="E285" s="51"/>
    </row>
    <row r="286" spans="2:5" ht="32" customHeight="1">
      <c r="B286" s="50"/>
      <c r="C286" s="43" t="s">
        <v>737</v>
      </c>
      <c r="D286" s="34" t="s">
        <v>738</v>
      </c>
      <c r="E286" s="51"/>
    </row>
    <row r="287" spans="2:5" ht="16.5" customHeight="1">
      <c r="B287" s="50"/>
      <c r="C287" s="42" t="s">
        <v>1087</v>
      </c>
      <c r="D287" s="137"/>
      <c r="E287" s="51"/>
    </row>
    <row r="288" spans="2:5" ht="69" customHeight="1">
      <c r="B288" s="50"/>
      <c r="C288" s="42" t="s">
        <v>1088</v>
      </c>
      <c r="D288" s="59" t="s">
        <v>1262</v>
      </c>
      <c r="E288" s="51"/>
    </row>
    <row r="289" spans="2:5" ht="19" customHeight="1">
      <c r="B289" s="50"/>
      <c r="C289" s="42">
        <v>2</v>
      </c>
      <c r="D289" s="60" t="s">
        <v>1089</v>
      </c>
      <c r="E289" s="51"/>
    </row>
    <row r="290" spans="2:5" ht="35" customHeight="1">
      <c r="B290" s="50"/>
      <c r="C290" s="43">
        <v>3</v>
      </c>
      <c r="D290" s="61" t="s">
        <v>1090</v>
      </c>
      <c r="E290" s="51"/>
    </row>
    <row r="291" spans="2:5" ht="17" customHeight="1">
      <c r="B291" s="50"/>
      <c r="C291" s="3" t="s">
        <v>739</v>
      </c>
      <c r="D291" s="87"/>
      <c r="E291" s="51"/>
    </row>
    <row r="292" spans="2:5" ht="42" customHeight="1">
      <c r="B292" s="50"/>
      <c r="C292" s="43" t="s">
        <v>740</v>
      </c>
      <c r="D292" s="34" t="s">
        <v>741</v>
      </c>
      <c r="E292" s="51"/>
    </row>
    <row r="293" spans="2:5">
      <c r="B293" s="50"/>
      <c r="E293" s="51"/>
    </row>
    <row r="294" spans="2:5">
      <c r="B294" s="50"/>
      <c r="C294" s="6" t="s">
        <v>1082</v>
      </c>
      <c r="E294" s="51"/>
    </row>
    <row r="295" spans="2:5">
      <c r="B295" s="50"/>
      <c r="C295" t="s">
        <v>1072</v>
      </c>
      <c r="E295" s="51"/>
    </row>
    <row r="296" spans="2:5" ht="17" customHeight="1">
      <c r="B296" s="50"/>
      <c r="C296" s="37" t="s">
        <v>1136</v>
      </c>
      <c r="D296" s="28"/>
      <c r="E296" s="51"/>
    </row>
    <row r="297" spans="2:5" ht="34.5" customHeight="1">
      <c r="B297" s="50"/>
      <c r="C297" s="43" t="s">
        <v>1137</v>
      </c>
      <c r="D297" s="34" t="s">
        <v>1260</v>
      </c>
      <c r="E297" s="51"/>
    </row>
    <row r="298" spans="2:5" ht="17" customHeight="1">
      <c r="B298" s="50"/>
      <c r="C298" s="37" t="s">
        <v>1139</v>
      </c>
      <c r="D298" s="28"/>
      <c r="E298" s="51"/>
    </row>
    <row r="299" spans="2:5" ht="21" customHeight="1">
      <c r="B299" s="50"/>
      <c r="C299" s="43" t="s">
        <v>1140</v>
      </c>
      <c r="D299" s="34" t="s">
        <v>1144</v>
      </c>
      <c r="E299" s="51"/>
    </row>
    <row r="300" spans="2:5">
      <c r="B300" s="50"/>
      <c r="C300" s="37" t="s">
        <v>1073</v>
      </c>
      <c r="D300" s="28"/>
      <c r="E300" s="51"/>
    </row>
    <row r="301" spans="2:5" ht="36" customHeight="1">
      <c r="B301" s="50"/>
      <c r="C301" s="42" t="s">
        <v>1074</v>
      </c>
      <c r="D301" s="59" t="s">
        <v>1261</v>
      </c>
      <c r="E301" s="51"/>
    </row>
    <row r="302" spans="2:5" ht="17" customHeight="1">
      <c r="B302" s="50"/>
      <c r="C302" s="4">
        <v>2</v>
      </c>
      <c r="D302" s="65" t="s">
        <v>1075</v>
      </c>
      <c r="E302" s="51"/>
    </row>
    <row r="303" spans="2:5" ht="17" customHeight="1">
      <c r="B303" s="50"/>
      <c r="C303" s="37" t="s">
        <v>1076</v>
      </c>
      <c r="D303" s="28"/>
      <c r="E303" s="51"/>
    </row>
    <row r="304" spans="2:5" ht="20" customHeight="1">
      <c r="B304" s="50"/>
      <c r="C304" s="4" t="s">
        <v>1077</v>
      </c>
      <c r="D304" s="33" t="s">
        <v>1259</v>
      </c>
      <c r="E304" s="51"/>
    </row>
    <row r="305" spans="2:5" ht="10" customHeight="1">
      <c r="B305" s="50"/>
      <c r="E305" s="51"/>
    </row>
    <row r="306" spans="2:5">
      <c r="B306" s="50"/>
      <c r="C306" s="6" t="s">
        <v>1160</v>
      </c>
      <c r="E306" s="51"/>
    </row>
    <row r="307" spans="2:5" ht="17" customHeight="1">
      <c r="B307" s="50"/>
      <c r="C307" s="37" t="s">
        <v>1153</v>
      </c>
      <c r="D307" s="28"/>
      <c r="E307" s="51"/>
    </row>
    <row r="308" spans="2:5" ht="31.5" customHeight="1">
      <c r="B308" s="50"/>
      <c r="C308" s="35"/>
      <c r="D308" s="34" t="s">
        <v>1151</v>
      </c>
      <c r="E308" s="51"/>
    </row>
    <row r="309" spans="2:5" ht="17" customHeight="1">
      <c r="B309" s="50"/>
      <c r="C309" s="3" t="s">
        <v>1154</v>
      </c>
      <c r="D309" s="87"/>
      <c r="E309" s="51"/>
    </row>
    <row r="310" spans="2:5" ht="71" customHeight="1">
      <c r="B310" s="50"/>
      <c r="C310" s="35"/>
      <c r="D310" s="34" t="s">
        <v>1152</v>
      </c>
      <c r="E310" s="51"/>
    </row>
    <row r="311" spans="2:5" ht="17" customHeight="1">
      <c r="B311" s="50"/>
      <c r="C311" s="3" t="s">
        <v>1155</v>
      </c>
      <c r="D311" s="87"/>
      <c r="E311" s="51"/>
    </row>
    <row r="312" spans="2:5" ht="17" customHeight="1">
      <c r="B312" s="50"/>
      <c r="C312" s="131" t="s">
        <v>1156</v>
      </c>
      <c r="D312" s="87" t="s">
        <v>1157</v>
      </c>
      <c r="E312" s="51"/>
    </row>
    <row r="313" spans="2:5" ht="17" customHeight="1">
      <c r="B313" s="50"/>
      <c r="C313" s="131"/>
      <c r="D313" s="64" t="s">
        <v>1168</v>
      </c>
      <c r="E313" s="51"/>
    </row>
    <row r="314" spans="2:5" ht="17" customHeight="1">
      <c r="B314" s="50"/>
      <c r="C314" s="3"/>
      <c r="D314" s="126" t="s">
        <v>1158</v>
      </c>
      <c r="E314" s="51"/>
    </row>
    <row r="315" spans="2:5" ht="17" customHeight="1">
      <c r="B315" s="50"/>
      <c r="C315" s="3"/>
      <c r="D315" s="65" t="s">
        <v>1164</v>
      </c>
      <c r="E315" s="51"/>
    </row>
    <row r="316" spans="2:5" ht="17" customHeight="1">
      <c r="B316" s="50"/>
      <c r="C316" s="131" t="s">
        <v>1159</v>
      </c>
      <c r="D316" s="87" t="s">
        <v>1162</v>
      </c>
      <c r="E316" s="51"/>
    </row>
    <row r="317" spans="2:5" ht="17" customHeight="1">
      <c r="B317" s="50"/>
      <c r="C317" s="3"/>
      <c r="D317" s="132" t="s">
        <v>1169</v>
      </c>
      <c r="E317" s="51"/>
    </row>
    <row r="318" spans="2:5" ht="17" customHeight="1">
      <c r="B318" s="50"/>
      <c r="C318" s="3"/>
      <c r="D318" s="126" t="s">
        <v>1161</v>
      </c>
      <c r="E318" s="51"/>
    </row>
    <row r="319" spans="2:5" ht="17" customHeight="1">
      <c r="B319" s="50"/>
      <c r="C319" s="3"/>
      <c r="D319" s="126" t="s">
        <v>1163</v>
      </c>
      <c r="E319" s="51"/>
    </row>
    <row r="320" spans="2:5" ht="17" customHeight="1">
      <c r="B320" s="50"/>
      <c r="C320" s="3"/>
      <c r="D320" s="65" t="s">
        <v>1165</v>
      </c>
      <c r="E320" s="51"/>
    </row>
    <row r="321" spans="2:5" ht="17" customHeight="1">
      <c r="B321" s="50"/>
      <c r="C321" s="125" t="s">
        <v>1167</v>
      </c>
      <c r="D321" s="87" t="s">
        <v>1166</v>
      </c>
      <c r="E321" s="51"/>
    </row>
    <row r="322" spans="2:5" ht="17" customHeight="1">
      <c r="B322" s="50"/>
      <c r="C322" s="3"/>
      <c r="D322" s="64" t="s">
        <v>1170</v>
      </c>
      <c r="E322" s="51"/>
    </row>
    <row r="323" spans="2:5" ht="44.5" customHeight="1">
      <c r="B323" s="50"/>
      <c r="C323" s="3"/>
      <c r="D323" s="60" t="s">
        <v>1171</v>
      </c>
      <c r="E323" s="51"/>
    </row>
    <row r="324" spans="2:5" ht="17" customHeight="1">
      <c r="B324" s="50"/>
      <c r="C324" s="3"/>
      <c r="D324" s="126" t="s">
        <v>1172</v>
      </c>
      <c r="E324" s="51"/>
    </row>
    <row r="325" spans="2:5" ht="17" customHeight="1">
      <c r="B325" s="50"/>
      <c r="C325" s="3"/>
      <c r="D325" s="65" t="s">
        <v>721</v>
      </c>
      <c r="E325" s="51"/>
    </row>
    <row r="326" spans="2:5" ht="17" customHeight="1">
      <c r="B326" s="50"/>
      <c r="C326" s="125" t="s">
        <v>1174</v>
      </c>
      <c r="D326" s="87" t="s">
        <v>1173</v>
      </c>
      <c r="E326" s="51"/>
    </row>
    <row r="327" spans="2:5" ht="30" customHeight="1">
      <c r="B327" s="50"/>
      <c r="C327" s="3"/>
      <c r="D327" s="59" t="s">
        <v>1175</v>
      </c>
      <c r="E327" s="51"/>
    </row>
    <row r="328" spans="2:5" ht="17" customHeight="1">
      <c r="B328" s="50"/>
      <c r="C328" s="3"/>
      <c r="D328" s="126" t="s">
        <v>1176</v>
      </c>
      <c r="E328" s="51"/>
    </row>
    <row r="329" spans="2:5" ht="17" customHeight="1">
      <c r="B329" s="50"/>
      <c r="C329" s="3"/>
      <c r="D329" s="126" t="s">
        <v>1177</v>
      </c>
      <c r="E329" s="51"/>
    </row>
    <row r="330" spans="2:5" ht="17" customHeight="1">
      <c r="B330" s="50"/>
      <c r="C330" s="3"/>
      <c r="D330" s="126" t="s">
        <v>1178</v>
      </c>
      <c r="E330" s="51"/>
    </row>
    <row r="331" spans="2:5" ht="29" customHeight="1">
      <c r="B331" s="50"/>
      <c r="C331" s="4"/>
      <c r="D331" s="61" t="s">
        <v>1179</v>
      </c>
      <c r="E331" s="51"/>
    </row>
    <row r="332" spans="2:5" ht="23" customHeight="1">
      <c r="B332" s="50"/>
      <c r="C332" s="128" t="s">
        <v>1135</v>
      </c>
      <c r="D332" s="130" t="s">
        <v>1142</v>
      </c>
      <c r="E332" s="51"/>
    </row>
    <row r="333" spans="2:5" ht="23" customHeight="1">
      <c r="B333" s="50"/>
      <c r="C333" s="128" t="s">
        <v>1135</v>
      </c>
      <c r="D333" s="130" t="s">
        <v>1263</v>
      </c>
      <c r="E333" s="51"/>
    </row>
    <row r="334" spans="2:5" ht="6" customHeight="1" thickBot="1">
      <c r="B334" s="52"/>
      <c r="C334" s="39"/>
      <c r="D334" s="39"/>
      <c r="E334" s="55"/>
    </row>
    <row r="335" spans="2:5" ht="6" customHeight="1"/>
  </sheetData>
  <sheetProtection algorithmName="SHA-512" hashValue="MSAaet9mFnHaAehh81hbLxRnMLiw/ddr4j0enCDHtQNYGtjc6aD3h0Navn3hdjn/sx7MbfHt7lXQ5eB73tJVHw==" saltValue="QFLuoNG6G5qA+znR/UhIow==" spinCount="100000" sheet="1" objects="1" scenarios="1" formatCells="0"/>
  <mergeCells count="1">
    <mergeCell ref="C268:C271"/>
  </mergeCells>
  <phoneticPr fontId="1"/>
  <hyperlinks>
    <hyperlink ref="C258" r:id="rId1" display="右記リンク" xr:uid="{83E8D24B-EB92-4B06-9F6E-0F0F5FAE4DDA}"/>
    <hyperlink ref="C333" r:id="rId2" xr:uid="{E8038716-014E-42ED-98FE-2EFB800D5AD2}"/>
    <hyperlink ref="C37" r:id="rId3" xr:uid="{AFBEBED8-7D02-4D77-A630-7EC8202E2BF3}"/>
    <hyperlink ref="C277" r:id="rId4" display="右記リンク" xr:uid="{2B7AFA1A-54E7-4C0B-AC86-15F12BCF9314}"/>
    <hyperlink ref="C332" r:id="rId5" display="右記リンク" xr:uid="{CDA5615D-FB9F-4623-BF99-7394A0703E5E}"/>
    <hyperlink ref="C25" r:id="rId6" xr:uid="{BDBC4886-B2CA-46BC-B766-2F9137890185}"/>
  </hyperlinks>
  <printOptions horizontalCentered="1"/>
  <pageMargins left="0.11811023622047245" right="0.11811023622047245" top="0.35433070866141736" bottom="0.35433070866141736" header="0.31496062992125984" footer="0.31496062992125984"/>
  <pageSetup paperSize="9" scale="75" orientation="portrait" r:id="rId7"/>
  <rowBreaks count="5" manualBreakCount="5">
    <brk id="97" max="16383" man="1"/>
    <brk id="189" max="16383" man="1"/>
    <brk id="230" max="16383" man="1"/>
    <brk id="259" max="16383" man="1"/>
    <brk id="278" max="16383" man="1"/>
  </rowBreaks>
  <ignoredErrors>
    <ignoredError sqref="C312 C316" numberStoredAsText="1"/>
  </ignoredError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C116-C5A1-4A7E-B437-0852CFFE7B9B}">
  <sheetPr codeName="Sheet3"/>
  <dimension ref="A1:Y1"/>
  <sheetViews>
    <sheetView view="pageBreakPreview" zoomScaleNormal="100" zoomScaleSheetLayoutView="100" workbookViewId="0">
      <selection sqref="A1:Y1"/>
    </sheetView>
  </sheetViews>
  <sheetFormatPr defaultColWidth="4.6328125" defaultRowHeight="13"/>
  <cols>
    <col min="1" max="16384" width="4.6328125" style="93"/>
  </cols>
  <sheetData>
    <row r="1" spans="1:25">
      <c r="A1" s="1622" t="s">
        <v>1701</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row>
  </sheetData>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402A-25AA-440C-AE63-6F8497B622F8}">
  <sheetPr codeName="Sheet7">
    <pageSetUpPr fitToPage="1"/>
  </sheetPr>
  <dimension ref="A1:AM1350"/>
  <sheetViews>
    <sheetView showGridLines="0" view="pageBreakPreview" zoomScale="85" zoomScaleNormal="100" zoomScaleSheetLayoutView="85" workbookViewId="0">
      <selection sqref="A1:Y1"/>
    </sheetView>
  </sheetViews>
  <sheetFormatPr defaultRowHeight="13"/>
  <cols>
    <col min="1" max="1" width="2.90625" style="354" customWidth="1"/>
    <col min="2" max="2" width="3.6328125" style="355" customWidth="1"/>
    <col min="3" max="3" width="4.08984375" style="355" customWidth="1"/>
    <col min="4" max="25" width="4.6328125" style="355" customWidth="1"/>
    <col min="26" max="26" width="147" style="356" customWidth="1"/>
    <col min="27" max="40" width="4.6328125" style="355" customWidth="1"/>
    <col min="41" max="16384" width="8.7265625" style="355"/>
  </cols>
  <sheetData>
    <row r="1" spans="1:26" s="353" customFormat="1" ht="44.5" customHeight="1" thickTop="1">
      <c r="A1" s="1623" t="s">
        <v>1515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5"/>
      <c r="Z1" s="279" t="s">
        <v>1516</v>
      </c>
    </row>
    <row r="2" spans="1:26" ht="44.5" customHeight="1"/>
    <row r="3" spans="1:26" ht="22.5" customHeight="1">
      <c r="R3" s="1626" t="s">
        <v>584</v>
      </c>
      <c r="S3" s="1626"/>
      <c r="T3" s="1629"/>
      <c r="U3" s="2456">
        <v>12345</v>
      </c>
      <c r="V3" s="2457"/>
      <c r="W3" s="2458"/>
    </row>
    <row r="4" spans="1:26" ht="22.5" customHeight="1">
      <c r="R4" s="1626" t="s">
        <v>1676</v>
      </c>
      <c r="S4" s="1626"/>
      <c r="T4" s="1626"/>
      <c r="U4" s="1708"/>
      <c r="V4" s="1708"/>
      <c r="W4" s="1708"/>
    </row>
    <row r="5" spans="1:26" ht="59" customHeight="1"/>
    <row r="6" spans="1:26" ht="32.5">
      <c r="C6" s="1208" t="s">
        <v>1786</v>
      </c>
      <c r="D6" s="1209"/>
      <c r="E6" s="1209"/>
      <c r="F6" s="1209"/>
      <c r="G6" s="1209"/>
      <c r="H6" s="1209"/>
      <c r="I6" s="1209"/>
      <c r="J6" s="1209"/>
      <c r="K6" s="1209"/>
      <c r="L6" s="1209"/>
      <c r="M6" s="1209"/>
      <c r="N6" s="1209"/>
      <c r="O6" s="1209"/>
      <c r="P6" s="1209"/>
      <c r="Q6" s="1209"/>
      <c r="R6" s="1209"/>
      <c r="S6" s="1209"/>
      <c r="T6" s="1209"/>
      <c r="U6" s="1209"/>
      <c r="V6" s="1209"/>
      <c r="W6" s="1209"/>
    </row>
    <row r="7" spans="1:26" ht="21">
      <c r="C7" s="882"/>
      <c r="D7" s="883"/>
      <c r="E7" s="883"/>
      <c r="F7" s="883"/>
      <c r="G7" s="883"/>
      <c r="H7" s="883"/>
      <c r="I7" s="883"/>
      <c r="J7" s="883"/>
      <c r="K7" s="883"/>
      <c r="L7" s="883"/>
      <c r="M7" s="883"/>
      <c r="N7" s="883"/>
      <c r="O7" s="883"/>
      <c r="P7" s="883"/>
      <c r="Q7" s="883"/>
      <c r="R7" s="883"/>
      <c r="S7" s="883"/>
      <c r="T7" s="883"/>
      <c r="U7" s="883"/>
      <c r="V7" s="883"/>
      <c r="W7" s="883"/>
    </row>
    <row r="8" spans="1:26" ht="127" customHeight="1">
      <c r="C8" s="884" t="s">
        <v>1677</v>
      </c>
      <c r="D8" s="885"/>
      <c r="E8" s="885"/>
      <c r="F8" s="885"/>
      <c r="G8" s="885"/>
      <c r="H8" s="885"/>
      <c r="I8" s="885"/>
      <c r="J8" s="885"/>
      <c r="K8" s="885"/>
      <c r="L8" s="885"/>
      <c r="M8" s="885"/>
      <c r="N8" s="885"/>
      <c r="O8" s="885"/>
      <c r="P8" s="885"/>
      <c r="Q8" s="885"/>
      <c r="R8" s="885"/>
      <c r="S8" s="885"/>
      <c r="T8" s="885"/>
      <c r="U8" s="885"/>
      <c r="V8" s="885"/>
      <c r="W8" s="885"/>
    </row>
    <row r="9" spans="1:26" ht="29" customHeight="1">
      <c r="M9" s="1191" t="s">
        <v>33</v>
      </c>
      <c r="N9" s="1191"/>
      <c r="O9" s="1191"/>
      <c r="P9" s="1207"/>
      <c r="Q9" s="2459" t="s">
        <v>998</v>
      </c>
      <c r="R9" s="2460"/>
      <c r="S9" s="2460"/>
      <c r="T9" s="2460"/>
      <c r="U9" s="2460"/>
      <c r="V9" s="2460"/>
      <c r="W9" s="2460"/>
      <c r="X9" s="2461"/>
    </row>
    <row r="10" spans="1:26" ht="29" customHeight="1">
      <c r="M10" s="1191" t="s">
        <v>632</v>
      </c>
      <c r="N10" s="1191"/>
      <c r="O10" s="1191"/>
      <c r="P10" s="1207"/>
      <c r="Q10" s="2459" t="s">
        <v>1533</v>
      </c>
      <c r="R10" s="2460"/>
      <c r="S10" s="2460"/>
      <c r="T10" s="2460"/>
      <c r="U10" s="2460"/>
      <c r="V10" s="2460"/>
      <c r="W10" s="2460"/>
      <c r="X10" s="2461"/>
    </row>
    <row r="11" spans="1:26" ht="29" customHeight="1">
      <c r="M11" s="1210" t="s">
        <v>637</v>
      </c>
      <c r="N11" s="1191" t="s">
        <v>633</v>
      </c>
      <c r="O11" s="1191"/>
      <c r="P11" s="1207"/>
      <c r="Q11" s="2459" t="s">
        <v>999</v>
      </c>
      <c r="R11" s="2460"/>
      <c r="S11" s="2460"/>
      <c r="T11" s="2460"/>
      <c r="U11" s="2460"/>
      <c r="V11" s="2460"/>
      <c r="W11" s="2460"/>
      <c r="X11" s="2461"/>
    </row>
    <row r="12" spans="1:26" ht="29" customHeight="1">
      <c r="M12" s="1210"/>
      <c r="N12" s="1191" t="s">
        <v>634</v>
      </c>
      <c r="O12" s="1191"/>
      <c r="P12" s="1207"/>
      <c r="Q12" s="2459" t="s">
        <v>1672</v>
      </c>
      <c r="R12" s="2460"/>
      <c r="S12" s="2460"/>
      <c r="T12" s="2460"/>
      <c r="U12" s="2460"/>
      <c r="V12" s="2460"/>
      <c r="W12" s="2460"/>
      <c r="X12" s="2461"/>
    </row>
    <row r="13" spans="1:26" ht="29" customHeight="1">
      <c r="M13" s="1210"/>
      <c r="N13" s="1191" t="s">
        <v>635</v>
      </c>
      <c r="O13" s="1191"/>
      <c r="P13" s="1207"/>
      <c r="Q13" s="2459" t="s">
        <v>1673</v>
      </c>
      <c r="R13" s="2460"/>
      <c r="S13" s="2460"/>
      <c r="T13" s="2460"/>
      <c r="U13" s="2460"/>
      <c r="V13" s="2460"/>
      <c r="W13" s="2460"/>
      <c r="X13" s="2461"/>
    </row>
    <row r="14" spans="1:26" ht="29" customHeight="1">
      <c r="M14" s="1210"/>
      <c r="N14" s="1191" t="s">
        <v>636</v>
      </c>
      <c r="O14" s="1191"/>
      <c r="P14" s="1207"/>
      <c r="Q14" s="2459" t="s">
        <v>1533</v>
      </c>
      <c r="R14" s="2460"/>
      <c r="S14" s="2460"/>
      <c r="T14" s="2460"/>
      <c r="U14" s="2460"/>
      <c r="V14" s="2460"/>
      <c r="W14" s="2460"/>
      <c r="X14" s="2461"/>
    </row>
    <row r="15" spans="1:26" ht="32" customHeight="1">
      <c r="M15" s="1190" t="s">
        <v>1678</v>
      </c>
      <c r="N15" s="1191"/>
      <c r="O15" s="1191"/>
      <c r="P15" s="1191"/>
      <c r="Q15" s="357" t="s">
        <v>638</v>
      </c>
      <c r="R15" s="2459" t="s">
        <v>759</v>
      </c>
      <c r="S15" s="2461"/>
      <c r="T15" s="358" t="s">
        <v>396</v>
      </c>
      <c r="U15" s="2459" t="s">
        <v>1532</v>
      </c>
      <c r="V15" s="2460"/>
      <c r="W15" s="2460"/>
      <c r="X15" s="2461"/>
    </row>
    <row r="16" spans="1:26" ht="27.5" customHeight="1">
      <c r="M16" s="359"/>
      <c r="N16" s="359"/>
      <c r="O16" s="359"/>
      <c r="P16" s="359"/>
      <c r="Q16" s="360"/>
      <c r="R16" s="359"/>
      <c r="S16" s="359"/>
      <c r="T16" s="359"/>
      <c r="U16" s="359"/>
      <c r="V16" s="359"/>
      <c r="W16" s="359"/>
      <c r="X16" s="359"/>
    </row>
    <row r="17" spans="2:24" ht="27.5" customHeight="1">
      <c r="M17" s="1190" t="s">
        <v>1679</v>
      </c>
      <c r="N17" s="1190"/>
      <c r="O17" s="1190"/>
      <c r="P17" s="1190"/>
      <c r="Q17" s="1192"/>
      <c r="R17" s="1191"/>
      <c r="S17" s="1191"/>
      <c r="T17" s="1191"/>
      <c r="U17" s="1191"/>
      <c r="V17" s="1191"/>
      <c r="W17" s="1191"/>
      <c r="X17" s="1191"/>
    </row>
    <row r="18" spans="2:24" ht="27.5" customHeight="1">
      <c r="M18" s="1191"/>
      <c r="N18" s="1191"/>
      <c r="O18" s="1191"/>
      <c r="P18" s="1191"/>
      <c r="Q18" s="1192"/>
      <c r="R18" s="1191"/>
      <c r="S18" s="1191"/>
      <c r="T18" s="1191"/>
      <c r="U18" s="1191"/>
      <c r="V18" s="1191"/>
      <c r="W18" s="1191"/>
      <c r="X18" s="1191"/>
    </row>
    <row r="19" spans="2:24" ht="27.5" customHeight="1">
      <c r="M19" s="1191"/>
      <c r="N19" s="1191"/>
      <c r="O19" s="1191"/>
      <c r="P19" s="1191"/>
      <c r="Q19" s="1192"/>
      <c r="R19" s="1191"/>
      <c r="S19" s="1191"/>
      <c r="T19" s="1191"/>
      <c r="U19" s="1191"/>
      <c r="V19" s="1191"/>
      <c r="W19" s="1191"/>
      <c r="X19" s="1191"/>
    </row>
    <row r="21" spans="2:24" ht="14">
      <c r="M21" s="361" t="s">
        <v>1035</v>
      </c>
    </row>
    <row r="24" spans="2:24" ht="14">
      <c r="B24" s="362" t="s">
        <v>1680</v>
      </c>
    </row>
    <row r="25" spans="2:24" ht="14">
      <c r="B25" s="362"/>
      <c r="C25" s="363" t="s">
        <v>1633</v>
      </c>
    </row>
    <row r="26" spans="2:24" ht="14">
      <c r="B26" s="362"/>
    </row>
    <row r="27" spans="2:24" ht="17.5" customHeight="1">
      <c r="C27" s="267" t="s">
        <v>1634</v>
      </c>
    </row>
    <row r="28" spans="2:24" ht="17.5" customHeight="1">
      <c r="C28" s="267" t="s">
        <v>1635</v>
      </c>
    </row>
    <row r="29" spans="2:24" ht="23.5" customHeight="1"/>
    <row r="30" spans="2:24" ht="22" customHeight="1">
      <c r="D30" s="364"/>
      <c r="E30" s="364"/>
      <c r="F30" s="355" t="s">
        <v>639</v>
      </c>
      <c r="J30" s="267" t="s">
        <v>1650</v>
      </c>
    </row>
    <row r="31" spans="2:24" ht="7.5" customHeight="1">
      <c r="J31" s="267"/>
    </row>
    <row r="32" spans="2:24" ht="22" customHeight="1">
      <c r="D32" s="365"/>
      <c r="E32" s="365"/>
      <c r="F32" s="355" t="s">
        <v>859</v>
      </c>
      <c r="J32" s="267" t="s">
        <v>1651</v>
      </c>
    </row>
    <row r="33" spans="1:24" ht="7.5" customHeight="1">
      <c r="J33" s="267"/>
    </row>
    <row r="34" spans="1:24" ht="22" customHeight="1">
      <c r="D34" s="366"/>
      <c r="E34" s="367"/>
      <c r="F34" s="355" t="s">
        <v>640</v>
      </c>
      <c r="J34" s="267" t="s">
        <v>1652</v>
      </c>
    </row>
    <row r="35" spans="1:24" ht="7.5" customHeight="1">
      <c r="J35" s="267"/>
    </row>
    <row r="36" spans="1:24" ht="22" customHeight="1">
      <c r="D36" s="368"/>
      <c r="E36" s="369"/>
      <c r="F36" s="355" t="s">
        <v>641</v>
      </c>
      <c r="J36" s="267" t="s">
        <v>1653</v>
      </c>
    </row>
    <row r="37" spans="1:24" ht="7" customHeight="1"/>
    <row r="38" spans="1:24" ht="22" customHeight="1">
      <c r="D38" s="1211" t="s">
        <v>720</v>
      </c>
      <c r="E38" s="1212"/>
      <c r="F38" s="355" t="s">
        <v>860</v>
      </c>
      <c r="J38" s="355" t="s">
        <v>1654</v>
      </c>
      <c r="K38" s="355" t="s">
        <v>1655</v>
      </c>
    </row>
    <row r="39" spans="1:24" ht="22" customHeight="1">
      <c r="E39" s="370"/>
      <c r="K39" s="225" t="s">
        <v>1681</v>
      </c>
    </row>
    <row r="40" spans="1:24" ht="22" customHeight="1">
      <c r="E40" s="370"/>
      <c r="K40" s="88" t="s">
        <v>1270</v>
      </c>
    </row>
    <row r="42" spans="1:24" ht="13" customHeight="1"/>
    <row r="43" spans="1:24" ht="15.5" customHeight="1">
      <c r="P43" s="1687" t="s">
        <v>33</v>
      </c>
      <c r="Q43" s="1687"/>
      <c r="R43" s="1687"/>
      <c r="S43" s="1985" t="str">
        <f>$Q$9</f>
        <v>学校法人○△学園</v>
      </c>
      <c r="T43" s="1985"/>
      <c r="U43" s="1985"/>
      <c r="V43" s="1985"/>
      <c r="W43" s="1985"/>
      <c r="X43" s="1985"/>
    </row>
    <row r="44" spans="1:24" ht="16.5">
      <c r="A44" s="371" t="s">
        <v>34</v>
      </c>
    </row>
    <row r="45" spans="1:24" ht="16.5" customHeight="1">
      <c r="B45" s="362" t="s">
        <v>13</v>
      </c>
    </row>
    <row r="46" spans="1:24" ht="16.5" customHeight="1">
      <c r="C46" s="89" t="s">
        <v>808</v>
      </c>
    </row>
    <row r="47" spans="1:24" ht="16.5" customHeight="1">
      <c r="D47" s="355" t="s">
        <v>946</v>
      </c>
    </row>
    <row r="48" spans="1:24" ht="16.5" customHeight="1">
      <c r="D48" s="1007" t="s">
        <v>947</v>
      </c>
      <c r="E48" s="1655"/>
      <c r="F48" s="1655"/>
      <c r="G48" s="1703"/>
      <c r="H48" s="366" t="s">
        <v>16</v>
      </c>
      <c r="I48" s="372"/>
      <c r="J48" s="372"/>
      <c r="K48" s="372"/>
      <c r="L48" s="373">
        <v>3</v>
      </c>
      <c r="M48" s="372" t="s">
        <v>17</v>
      </c>
      <c r="N48" s="367"/>
    </row>
    <row r="49" spans="3:26" ht="16.5" customHeight="1">
      <c r="D49" s="1007" t="s">
        <v>15</v>
      </c>
      <c r="E49" s="1655"/>
      <c r="F49" s="1655"/>
      <c r="G49" s="1703"/>
      <c r="H49" s="366" t="s">
        <v>263</v>
      </c>
      <c r="I49" s="372"/>
      <c r="J49" s="372"/>
      <c r="K49" s="374"/>
      <c r="L49" s="373">
        <v>63</v>
      </c>
      <c r="M49" s="375" t="s">
        <v>19</v>
      </c>
      <c r="N49" s="367"/>
    </row>
    <row r="50" spans="3:26" ht="9.5" customHeight="1">
      <c r="G50" s="89"/>
    </row>
    <row r="51" spans="3:26" ht="16.5" customHeight="1">
      <c r="D51" s="355" t="s">
        <v>14</v>
      </c>
    </row>
    <row r="52" spans="3:26" ht="16.5" customHeight="1">
      <c r="E52" s="355" t="s">
        <v>1787</v>
      </c>
      <c r="H52" s="376"/>
      <c r="I52" s="376"/>
      <c r="J52" s="376"/>
      <c r="K52" s="376"/>
      <c r="L52" s="376"/>
      <c r="M52" s="376"/>
      <c r="N52" s="376"/>
    </row>
    <row r="53" spans="3:26" ht="16.5" customHeight="1">
      <c r="D53" s="880" t="s">
        <v>0</v>
      </c>
      <c r="E53" s="880"/>
      <c r="F53" s="880"/>
      <c r="G53" s="880"/>
      <c r="H53" s="377" t="s">
        <v>20</v>
      </c>
      <c r="I53" s="378">
        <v>7</v>
      </c>
      <c r="J53" s="379" t="s">
        <v>21</v>
      </c>
      <c r="K53" s="379">
        <v>3</v>
      </c>
      <c r="L53" s="372" t="s">
        <v>22</v>
      </c>
      <c r="M53" s="379">
        <v>31</v>
      </c>
      <c r="N53" s="367" t="s">
        <v>23</v>
      </c>
    </row>
    <row r="54" spans="3:26" ht="16.5" customHeight="1">
      <c r="D54" s="880" t="s">
        <v>1</v>
      </c>
      <c r="E54" s="880"/>
      <c r="F54" s="880"/>
      <c r="G54" s="880"/>
      <c r="H54" s="366" t="s">
        <v>20</v>
      </c>
      <c r="I54" s="380">
        <v>7</v>
      </c>
      <c r="J54" s="372" t="s">
        <v>21</v>
      </c>
      <c r="K54" s="373">
        <v>6</v>
      </c>
      <c r="L54" s="381" t="s">
        <v>22</v>
      </c>
      <c r="M54" s="373">
        <v>10</v>
      </c>
      <c r="N54" s="382" t="s">
        <v>23</v>
      </c>
    </row>
    <row r="55" spans="3:26" ht="6" customHeight="1">
      <c r="D55" s="262"/>
      <c r="E55" s="262"/>
      <c r="F55" s="262"/>
      <c r="G55" s="262"/>
    </row>
    <row r="56" spans="3:26" ht="16.5" customHeight="1">
      <c r="E56" s="355" t="s">
        <v>2</v>
      </c>
    </row>
    <row r="57" spans="3:26" ht="16.5" customHeight="1">
      <c r="D57" s="880" t="s">
        <v>0</v>
      </c>
      <c r="E57" s="880"/>
      <c r="F57" s="880"/>
      <c r="G57" s="880"/>
      <c r="H57" s="373" t="s">
        <v>791</v>
      </c>
      <c r="I57" s="373">
        <v>7</v>
      </c>
      <c r="J57" s="381" t="s">
        <v>21</v>
      </c>
      <c r="K57" s="373">
        <v>6</v>
      </c>
      <c r="L57" s="381" t="s">
        <v>22</v>
      </c>
      <c r="M57" s="373">
        <v>1</v>
      </c>
      <c r="N57" s="382" t="s">
        <v>23</v>
      </c>
      <c r="Z57" s="356" t="s">
        <v>1703</v>
      </c>
    </row>
    <row r="58" spans="3:26" ht="16.5" customHeight="1">
      <c r="D58" s="880" t="s">
        <v>1</v>
      </c>
      <c r="E58" s="880"/>
      <c r="F58" s="880"/>
      <c r="G58" s="880"/>
      <c r="H58" s="373" t="s">
        <v>791</v>
      </c>
      <c r="I58" s="373">
        <v>7</v>
      </c>
      <c r="J58" s="381" t="s">
        <v>21</v>
      </c>
      <c r="K58" s="373">
        <v>6</v>
      </c>
      <c r="L58" s="381" t="s">
        <v>22</v>
      </c>
      <c r="M58" s="373">
        <v>10</v>
      </c>
      <c r="N58" s="382" t="s">
        <v>23</v>
      </c>
      <c r="Z58" s="356" t="s">
        <v>1703</v>
      </c>
    </row>
    <row r="59" spans="3:26" ht="16.5" customHeight="1">
      <c r="D59" s="88"/>
      <c r="E59" s="225" t="s">
        <v>1788</v>
      </c>
    </row>
    <row r="60" spans="3:26" ht="16.5" customHeight="1">
      <c r="D60" s="88"/>
      <c r="E60" s="88" t="s">
        <v>1789</v>
      </c>
    </row>
    <row r="61" spans="3:26" ht="16.5" customHeight="1">
      <c r="D61" s="88"/>
      <c r="E61" s="88" t="s">
        <v>1534</v>
      </c>
    </row>
    <row r="62" spans="3:26" ht="10" customHeight="1">
      <c r="C62" s="88" t="s">
        <v>157</v>
      </c>
      <c r="D62" s="88"/>
    </row>
    <row r="63" spans="3:26" ht="16.5" customHeight="1">
      <c r="C63" s="89" t="s">
        <v>1535</v>
      </c>
    </row>
    <row r="64" spans="3:26" ht="16.5" customHeight="1">
      <c r="D64" s="880" t="s">
        <v>3</v>
      </c>
      <c r="E64" s="880"/>
      <c r="F64" s="880"/>
      <c r="G64" s="880"/>
      <c r="H64" s="880"/>
      <c r="I64" s="383" t="s">
        <v>20</v>
      </c>
      <c r="J64" s="384">
        <v>7</v>
      </c>
      <c r="K64" s="381" t="s">
        <v>21</v>
      </c>
      <c r="L64" s="384">
        <v>4</v>
      </c>
      <c r="M64" s="381" t="s">
        <v>22</v>
      </c>
      <c r="N64" s="384">
        <v>1</v>
      </c>
      <c r="O64" s="382" t="s">
        <v>23</v>
      </c>
    </row>
    <row r="65" spans="2:26" ht="16.5" customHeight="1">
      <c r="D65" s="880" t="s">
        <v>4</v>
      </c>
      <c r="E65" s="880"/>
      <c r="F65" s="880"/>
      <c r="G65" s="880"/>
      <c r="H65" s="880"/>
      <c r="I65" s="383" t="s">
        <v>20</v>
      </c>
      <c r="J65" s="384">
        <v>7</v>
      </c>
      <c r="K65" s="381" t="s">
        <v>21</v>
      </c>
      <c r="L65" s="384">
        <v>4</v>
      </c>
      <c r="M65" s="381" t="s">
        <v>22</v>
      </c>
      <c r="N65" s="384">
        <v>1</v>
      </c>
      <c r="O65" s="382" t="s">
        <v>23</v>
      </c>
    </row>
    <row r="66" spans="2:26" ht="16.5" customHeight="1">
      <c r="E66" s="225" t="s">
        <v>948</v>
      </c>
    </row>
    <row r="67" spans="2:26" ht="16.5" customHeight="1">
      <c r="E67" s="88" t="s">
        <v>892</v>
      </c>
    </row>
    <row r="68" spans="2:26" ht="16.5" customHeight="1">
      <c r="E68" s="88" t="s">
        <v>1467</v>
      </c>
    </row>
    <row r="69" spans="2:26" ht="16.5" customHeight="1"/>
    <row r="70" spans="2:26" ht="16.5" customHeight="1">
      <c r="B70" s="362" t="s">
        <v>1674</v>
      </c>
      <c r="C70" s="89"/>
    </row>
    <row r="71" spans="2:26" ht="16.5" customHeight="1">
      <c r="B71" s="89"/>
      <c r="C71" s="89" t="s">
        <v>48</v>
      </c>
    </row>
    <row r="72" spans="2:26" ht="16.5" customHeight="1">
      <c r="D72" s="270" t="s">
        <v>555</v>
      </c>
      <c r="E72" s="385"/>
      <c r="F72" s="386"/>
      <c r="G72" s="271"/>
      <c r="H72" s="387" t="s">
        <v>25</v>
      </c>
      <c r="I72" s="388" t="s">
        <v>27</v>
      </c>
      <c r="J72" s="281">
        <v>9</v>
      </c>
      <c r="K72" s="389" t="s">
        <v>18</v>
      </c>
    </row>
    <row r="73" spans="2:26" ht="16.5" customHeight="1">
      <c r="D73" s="270" t="s">
        <v>556</v>
      </c>
      <c r="E73" s="385"/>
      <c r="F73" s="386"/>
      <c r="G73" s="271"/>
      <c r="H73" s="387" t="s">
        <v>25</v>
      </c>
      <c r="I73" s="388" t="s">
        <v>27</v>
      </c>
      <c r="J73" s="281">
        <v>24</v>
      </c>
      <c r="K73" s="389" t="s">
        <v>18</v>
      </c>
    </row>
    <row r="74" spans="2:26" ht="16.5" customHeight="1">
      <c r="D74" s="270" t="s">
        <v>557</v>
      </c>
      <c r="E74" s="385"/>
      <c r="F74" s="386"/>
      <c r="G74" s="271"/>
      <c r="H74" s="387" t="s">
        <v>25</v>
      </c>
      <c r="I74" s="388" t="s">
        <v>27</v>
      </c>
      <c r="J74" s="281">
        <v>33</v>
      </c>
      <c r="K74" s="389" t="s">
        <v>18</v>
      </c>
    </row>
    <row r="75" spans="2:26" ht="16.5" customHeight="1">
      <c r="D75" s="390" t="s">
        <v>926</v>
      </c>
      <c r="E75" s="267"/>
      <c r="F75" s="267"/>
      <c r="G75" s="267"/>
      <c r="H75" s="267"/>
      <c r="I75" s="267"/>
      <c r="J75" s="267"/>
    </row>
    <row r="76" spans="2:26" ht="16.5" customHeight="1">
      <c r="D76" s="267"/>
      <c r="E76" s="1007" t="s">
        <v>558</v>
      </c>
      <c r="F76" s="1174"/>
      <c r="G76" s="271"/>
      <c r="H76" s="387" t="s">
        <v>945</v>
      </c>
      <c r="I76" s="388" t="s">
        <v>27</v>
      </c>
      <c r="J76" s="282">
        <v>4</v>
      </c>
      <c r="K76" s="382" t="s">
        <v>1429</v>
      </c>
      <c r="N76" s="1193" t="s">
        <v>1271</v>
      </c>
      <c r="O76" s="1194"/>
      <c r="P76" s="1194"/>
      <c r="Q76" s="1194"/>
      <c r="R76" s="1194"/>
      <c r="S76" s="1194"/>
      <c r="T76" s="1194"/>
      <c r="U76" s="1194"/>
      <c r="V76" s="1195"/>
      <c r="W76" s="1196"/>
    </row>
    <row r="77" spans="2:26" ht="9.5" customHeight="1">
      <c r="L77" s="332"/>
      <c r="N77" s="225" t="s">
        <v>1272</v>
      </c>
      <c r="V77" s="391"/>
    </row>
    <row r="78" spans="2:26" ht="16.5" customHeight="1">
      <c r="C78" s="89" t="s">
        <v>1536</v>
      </c>
    </row>
    <row r="79" spans="2:26" ht="40" customHeight="1">
      <c r="D79" s="392" t="s">
        <v>28</v>
      </c>
      <c r="E79" s="393"/>
      <c r="F79" s="394"/>
      <c r="G79" s="1689" t="s">
        <v>5</v>
      </c>
      <c r="H79" s="1687"/>
      <c r="I79" s="1689" t="s">
        <v>44</v>
      </c>
      <c r="J79" s="1687"/>
      <c r="K79" s="1815" t="s">
        <v>1790</v>
      </c>
      <c r="L79" s="1829"/>
      <c r="M79" s="1756" t="s">
        <v>1537</v>
      </c>
      <c r="N79" s="1779"/>
      <c r="O79" s="1779"/>
      <c r="P79" s="1779"/>
      <c r="Q79" s="1779"/>
      <c r="R79" s="1779"/>
      <c r="S79" s="1688"/>
      <c r="T79" s="1846" t="s">
        <v>1791</v>
      </c>
      <c r="U79" s="1709"/>
      <c r="V79" s="1710"/>
      <c r="W79" s="1756" t="s">
        <v>31</v>
      </c>
      <c r="X79" s="1758"/>
    </row>
    <row r="80" spans="2:26" ht="16.5" customHeight="1">
      <c r="D80" s="2448" t="s">
        <v>36</v>
      </c>
      <c r="E80" s="395" t="s">
        <v>6</v>
      </c>
      <c r="F80" s="395"/>
      <c r="G80" s="2450">
        <v>1</v>
      </c>
      <c r="H80" s="267" t="s">
        <v>32</v>
      </c>
      <c r="I80" s="2450">
        <v>1</v>
      </c>
      <c r="J80" s="267" t="s">
        <v>32</v>
      </c>
      <c r="K80" s="2452">
        <v>2</v>
      </c>
      <c r="L80" s="1174" t="s">
        <v>32</v>
      </c>
      <c r="M80" s="283">
        <v>7</v>
      </c>
      <c r="N80" s="284">
        <v>6</v>
      </c>
      <c r="O80" s="285">
        <v>1</v>
      </c>
      <c r="P80" s="286" t="s">
        <v>29</v>
      </c>
      <c r="Q80" s="287"/>
      <c r="R80" s="288"/>
      <c r="S80" s="289"/>
      <c r="T80" s="290" t="s">
        <v>39</v>
      </c>
      <c r="U80" s="273"/>
      <c r="V80" s="273"/>
      <c r="W80" s="1222" t="s">
        <v>778</v>
      </c>
      <c r="X80" s="1222"/>
      <c r="Z80" s="356" t="s">
        <v>1704</v>
      </c>
    </row>
    <row r="81" spans="4:39" ht="16.5" customHeight="1">
      <c r="D81" s="2448"/>
      <c r="E81" s="396"/>
      <c r="F81" s="397"/>
      <c r="G81" s="2451"/>
      <c r="H81" s="275"/>
      <c r="I81" s="2451"/>
      <c r="J81" s="275"/>
      <c r="K81" s="2453"/>
      <c r="L81" s="1174"/>
      <c r="M81" s="291" t="s">
        <v>30</v>
      </c>
      <c r="N81" s="282">
        <v>11</v>
      </c>
      <c r="O81" s="292" t="s">
        <v>35</v>
      </c>
      <c r="P81" s="275"/>
      <c r="Q81" s="275"/>
      <c r="R81" s="275"/>
      <c r="S81" s="293"/>
      <c r="T81" s="294" t="s">
        <v>40</v>
      </c>
      <c r="U81" s="267"/>
      <c r="V81" s="267"/>
      <c r="W81" s="1222"/>
      <c r="X81" s="1222"/>
    </row>
    <row r="82" spans="4:39" ht="16.5" customHeight="1">
      <c r="D82" s="2448"/>
      <c r="E82" s="398" t="s">
        <v>893</v>
      </c>
      <c r="F82" s="395"/>
      <c r="G82" s="2446">
        <v>5</v>
      </c>
      <c r="H82" s="267" t="s">
        <v>32</v>
      </c>
      <c r="I82" s="2446">
        <v>5</v>
      </c>
      <c r="J82" s="267" t="s">
        <v>32</v>
      </c>
      <c r="K82" s="2454"/>
      <c r="L82" s="1169"/>
      <c r="M82" s="281">
        <v>7</v>
      </c>
      <c r="N82" s="295">
        <v>6</v>
      </c>
      <c r="O82" s="281">
        <v>1</v>
      </c>
      <c r="P82" s="286" t="s">
        <v>29</v>
      </c>
      <c r="Q82" s="287"/>
      <c r="R82" s="288"/>
      <c r="S82" s="289"/>
      <c r="T82" s="216"/>
      <c r="U82" s="267"/>
      <c r="V82" s="267"/>
      <c r="W82" s="1222" t="s">
        <v>778</v>
      </c>
      <c r="X82" s="1222"/>
      <c r="Z82" s="356" t="s">
        <v>1704</v>
      </c>
    </row>
    <row r="83" spans="4:39" ht="16.5" customHeight="1">
      <c r="D83" s="2448"/>
      <c r="E83" s="396" t="s">
        <v>894</v>
      </c>
      <c r="F83" s="397"/>
      <c r="G83" s="2447"/>
      <c r="H83" s="275"/>
      <c r="I83" s="2447"/>
      <c r="J83" s="275"/>
      <c r="K83" s="2454"/>
      <c r="L83" s="1174"/>
      <c r="M83" s="296" t="s">
        <v>30</v>
      </c>
      <c r="N83" s="282">
        <v>11</v>
      </c>
      <c r="O83" s="297" t="s">
        <v>35</v>
      </c>
      <c r="P83" s="275"/>
      <c r="Q83" s="275"/>
      <c r="R83" s="275"/>
      <c r="S83" s="293"/>
      <c r="T83" s="216"/>
      <c r="U83" s="281">
        <v>7</v>
      </c>
      <c r="V83" s="267" t="s">
        <v>21</v>
      </c>
      <c r="W83" s="1222"/>
      <c r="X83" s="1222"/>
    </row>
    <row r="84" spans="4:39" ht="16.5" hidden="1" customHeight="1">
      <c r="D84" s="2448"/>
      <c r="E84" s="298"/>
      <c r="F84" s="298"/>
      <c r="G84" s="1599"/>
      <c r="H84" s="298"/>
      <c r="I84" s="1599"/>
      <c r="J84" s="298"/>
      <c r="K84" s="2454"/>
      <c r="L84" s="1174"/>
      <c r="M84" s="299"/>
      <c r="N84" s="300"/>
      <c r="O84" s="301"/>
      <c r="P84" s="302"/>
      <c r="Q84" s="299"/>
      <c r="R84" s="300"/>
      <c r="S84" s="301"/>
      <c r="T84" s="216"/>
      <c r="U84" s="267"/>
      <c r="V84" s="267"/>
      <c r="W84" s="822"/>
      <c r="X84" s="822"/>
      <c r="Z84" s="356" t="s">
        <v>1705</v>
      </c>
    </row>
    <row r="85" spans="4:39" ht="16.5" hidden="1" customHeight="1">
      <c r="D85" s="2449"/>
      <c r="E85" s="303"/>
      <c r="F85" s="303"/>
      <c r="G85" s="1600"/>
      <c r="H85" s="303"/>
      <c r="I85" s="1600"/>
      <c r="J85" s="303"/>
      <c r="K85" s="2454"/>
      <c r="L85" s="1174"/>
      <c r="M85" s="304"/>
      <c r="N85" s="305"/>
      <c r="O85" s="306"/>
      <c r="P85" s="303"/>
      <c r="Q85" s="303"/>
      <c r="R85" s="303"/>
      <c r="S85" s="307"/>
      <c r="T85" s="216"/>
      <c r="U85" s="267"/>
      <c r="V85" s="267"/>
      <c r="W85" s="822"/>
      <c r="X85" s="822"/>
    </row>
    <row r="86" spans="4:39" ht="16.5" customHeight="1">
      <c r="D86" s="1778" t="s">
        <v>37</v>
      </c>
      <c r="E86" s="2049"/>
      <c r="F86" s="2145"/>
      <c r="G86" s="1224" t="s">
        <v>41</v>
      </c>
      <c r="H86" s="1180"/>
      <c r="I86" s="2446">
        <v>1</v>
      </c>
      <c r="J86" s="267" t="s">
        <v>32</v>
      </c>
      <c r="K86" s="2454"/>
      <c r="L86" s="1169"/>
      <c r="M86" s="281">
        <v>7</v>
      </c>
      <c r="N86" s="295">
        <v>6</v>
      </c>
      <c r="O86" s="281">
        <v>1</v>
      </c>
      <c r="P86" s="286" t="s">
        <v>29</v>
      </c>
      <c r="Q86" s="287"/>
      <c r="R86" s="288"/>
      <c r="S86" s="289"/>
      <c r="T86" s="216"/>
      <c r="U86" s="281">
        <v>6</v>
      </c>
      <c r="V86" s="267" t="s">
        <v>22</v>
      </c>
      <c r="W86" s="1222" t="s">
        <v>778</v>
      </c>
      <c r="X86" s="1222"/>
      <c r="Z86" s="356" t="s">
        <v>1704</v>
      </c>
      <c r="AG86" s="399"/>
      <c r="AM86" s="399"/>
    </row>
    <row r="87" spans="4:39" ht="16.5" customHeight="1">
      <c r="D87" s="2050"/>
      <c r="E87" s="2051"/>
      <c r="F87" s="2445"/>
      <c r="G87" s="1181"/>
      <c r="H87" s="1182"/>
      <c r="I87" s="2447"/>
      <c r="J87" s="275"/>
      <c r="K87" s="2455"/>
      <c r="L87" s="1174"/>
      <c r="M87" s="291" t="s">
        <v>30</v>
      </c>
      <c r="N87" s="282">
        <v>11</v>
      </c>
      <c r="O87" s="292" t="s">
        <v>35</v>
      </c>
      <c r="P87" s="275"/>
      <c r="Q87" s="275"/>
      <c r="R87" s="275"/>
      <c r="S87" s="293"/>
      <c r="T87" s="216"/>
      <c r="U87" s="281">
        <v>8</v>
      </c>
      <c r="V87" s="267" t="s">
        <v>23</v>
      </c>
      <c r="W87" s="1222"/>
      <c r="X87" s="1222"/>
    </row>
    <row r="88" spans="4:39" ht="16.5" customHeight="1">
      <c r="D88" s="1778" t="s">
        <v>38</v>
      </c>
      <c r="E88" s="2049"/>
      <c r="F88" s="2145"/>
      <c r="G88" s="2446">
        <v>2</v>
      </c>
      <c r="H88" s="267" t="s">
        <v>32</v>
      </c>
      <c r="I88" s="2446">
        <v>2</v>
      </c>
      <c r="J88" s="267" t="s">
        <v>32</v>
      </c>
      <c r="K88" s="1179" t="s">
        <v>895</v>
      </c>
      <c r="L88" s="1180"/>
      <c r="M88" s="281">
        <v>7</v>
      </c>
      <c r="N88" s="295">
        <v>6</v>
      </c>
      <c r="O88" s="281">
        <v>1</v>
      </c>
      <c r="P88" s="286" t="s">
        <v>29</v>
      </c>
      <c r="Q88" s="287"/>
      <c r="R88" s="288"/>
      <c r="S88" s="289"/>
      <c r="T88" s="216"/>
      <c r="U88" s="267"/>
      <c r="V88" s="267"/>
      <c r="W88" s="1222" t="s">
        <v>778</v>
      </c>
      <c r="X88" s="1222"/>
      <c r="Z88" s="356" t="s">
        <v>1704</v>
      </c>
    </row>
    <row r="89" spans="4:39" ht="16.5" customHeight="1">
      <c r="D89" s="2050"/>
      <c r="E89" s="2051"/>
      <c r="F89" s="2445"/>
      <c r="G89" s="2447"/>
      <c r="H89" s="275"/>
      <c r="I89" s="2447"/>
      <c r="J89" s="275"/>
      <c r="K89" s="1181"/>
      <c r="L89" s="1182"/>
      <c r="M89" s="296" t="s">
        <v>30</v>
      </c>
      <c r="N89" s="282">
        <v>11</v>
      </c>
      <c r="O89" s="297" t="s">
        <v>35</v>
      </c>
      <c r="P89" s="275"/>
      <c r="Q89" s="275"/>
      <c r="R89" s="275"/>
      <c r="S89" s="293"/>
      <c r="T89" s="274"/>
      <c r="U89" s="275"/>
      <c r="V89" s="275"/>
      <c r="W89" s="1222"/>
      <c r="X89" s="1222"/>
    </row>
    <row r="90" spans="4:39" ht="16.5" customHeight="1">
      <c r="E90" s="88" t="s">
        <v>1538</v>
      </c>
    </row>
    <row r="91" spans="4:39" ht="16.5" customHeight="1">
      <c r="E91" s="88"/>
      <c r="F91" s="225" t="s">
        <v>1009</v>
      </c>
    </row>
    <row r="92" spans="4:39" ht="16.5" customHeight="1">
      <c r="E92" s="88" t="s">
        <v>1539</v>
      </c>
      <c r="F92" s="267"/>
    </row>
    <row r="93" spans="4:39" ht="16.5" customHeight="1">
      <c r="E93" s="88"/>
      <c r="F93" s="225" t="s">
        <v>1000</v>
      </c>
    </row>
    <row r="94" spans="4:39" ht="16.5" customHeight="1">
      <c r="E94" s="88" t="s">
        <v>896</v>
      </c>
    </row>
    <row r="95" spans="4:39" ht="16.5" customHeight="1">
      <c r="E95" s="88" t="s">
        <v>1468</v>
      </c>
    </row>
    <row r="96" spans="4:39" ht="9.5" customHeight="1"/>
    <row r="97" spans="3:26" ht="16" customHeight="1">
      <c r="P97" s="1687" t="s">
        <v>33</v>
      </c>
      <c r="Q97" s="1687"/>
      <c r="R97" s="1687"/>
      <c r="S97" s="1985" t="str">
        <f>$Q$9</f>
        <v>学校法人○△学園</v>
      </c>
      <c r="T97" s="1985"/>
      <c r="U97" s="1985"/>
      <c r="V97" s="1985"/>
      <c r="W97" s="1985"/>
      <c r="X97" s="1985"/>
    </row>
    <row r="98" spans="3:26" ht="16.5" customHeight="1">
      <c r="C98" s="89" t="s">
        <v>897</v>
      </c>
    </row>
    <row r="99" spans="3:26" ht="15" customHeight="1">
      <c r="D99" s="400" t="s">
        <v>42</v>
      </c>
    </row>
    <row r="100" spans="3:26" ht="19" customHeight="1">
      <c r="D100" s="932" t="s">
        <v>927</v>
      </c>
      <c r="E100" s="1218"/>
      <c r="F100" s="1219"/>
      <c r="G100" s="1694" t="s">
        <v>1010</v>
      </c>
      <c r="H100" s="1695"/>
      <c r="I100" s="1695"/>
      <c r="J100" s="1695"/>
      <c r="K100" s="1695"/>
      <c r="L100" s="1695"/>
      <c r="M100" s="1696"/>
      <c r="Z100" s="356" t="s">
        <v>1706</v>
      </c>
    </row>
    <row r="101" spans="3:26" ht="15" customHeight="1">
      <c r="E101" s="390" t="s">
        <v>1279</v>
      </c>
    </row>
    <row r="102" spans="3:26" ht="16.5" customHeight="1">
      <c r="D102" s="1007" t="s">
        <v>26</v>
      </c>
      <c r="E102" s="1220"/>
      <c r="F102" s="1221"/>
      <c r="G102" s="401" t="s">
        <v>27</v>
      </c>
      <c r="H102" s="282">
        <v>14</v>
      </c>
      <c r="I102" s="308" t="s">
        <v>19</v>
      </c>
      <c r="J102" s="273"/>
      <c r="K102" s="308"/>
      <c r="L102" s="273"/>
      <c r="M102" s="367"/>
    </row>
    <row r="103" spans="3:26" ht="16.5" customHeight="1">
      <c r="D103" s="1007" t="s">
        <v>1613</v>
      </c>
      <c r="E103" s="1220"/>
      <c r="F103" s="1221"/>
      <c r="G103" s="271" t="s">
        <v>20</v>
      </c>
      <c r="H103" s="282">
        <v>7</v>
      </c>
      <c r="I103" s="308" t="s">
        <v>21</v>
      </c>
      <c r="J103" s="282">
        <v>6</v>
      </c>
      <c r="K103" s="308" t="s">
        <v>22</v>
      </c>
      <c r="L103" s="282">
        <v>1</v>
      </c>
      <c r="M103" s="323" t="s">
        <v>23</v>
      </c>
    </row>
    <row r="104" spans="3:26" ht="16.5" customHeight="1">
      <c r="D104" s="1007" t="s">
        <v>264</v>
      </c>
      <c r="E104" s="1220"/>
      <c r="F104" s="1221"/>
      <c r="G104" s="271" t="s">
        <v>20</v>
      </c>
      <c r="H104" s="282">
        <v>7</v>
      </c>
      <c r="I104" s="308" t="s">
        <v>21</v>
      </c>
      <c r="J104" s="282">
        <v>6</v>
      </c>
      <c r="K104" s="308" t="s">
        <v>22</v>
      </c>
      <c r="L104" s="282">
        <v>10</v>
      </c>
      <c r="M104" s="323" t="s">
        <v>23</v>
      </c>
    </row>
    <row r="105" spans="3:26" ht="9.5" customHeight="1">
      <c r="J105" s="89"/>
    </row>
    <row r="106" spans="3:26" ht="15" customHeight="1">
      <c r="D106" s="400" t="s">
        <v>43</v>
      </c>
    </row>
    <row r="107" spans="3:26" ht="19" customHeight="1">
      <c r="D107" s="1007" t="s">
        <v>928</v>
      </c>
      <c r="E107" s="1220"/>
      <c r="F107" s="1221"/>
      <c r="G107" s="1723" t="s">
        <v>1010</v>
      </c>
      <c r="H107" s="1882"/>
      <c r="I107" s="1882"/>
      <c r="J107" s="1882"/>
      <c r="K107" s="1882"/>
      <c r="L107" s="1882"/>
      <c r="M107" s="1883"/>
      <c r="Z107" s="356" t="s">
        <v>1706</v>
      </c>
    </row>
    <row r="108" spans="3:26" ht="15" customHeight="1">
      <c r="E108" s="390" t="s">
        <v>1253</v>
      </c>
    </row>
    <row r="109" spans="3:26" ht="16.5" customHeight="1">
      <c r="D109" s="1007" t="s">
        <v>26</v>
      </c>
      <c r="E109" s="1220"/>
      <c r="F109" s="1221"/>
      <c r="G109" s="401" t="s">
        <v>27</v>
      </c>
      <c r="H109" s="282">
        <v>14</v>
      </c>
      <c r="I109" s="308" t="s">
        <v>19</v>
      </c>
      <c r="J109" s="273"/>
      <c r="K109" s="308"/>
      <c r="L109" s="273"/>
      <c r="M109" s="367"/>
    </row>
    <row r="110" spans="3:26" ht="16.5" customHeight="1">
      <c r="D110" s="1007" t="s">
        <v>1613</v>
      </c>
      <c r="E110" s="1220"/>
      <c r="F110" s="1221"/>
      <c r="G110" s="271" t="s">
        <v>20</v>
      </c>
      <c r="H110" s="282">
        <v>7</v>
      </c>
      <c r="I110" s="308" t="s">
        <v>21</v>
      </c>
      <c r="J110" s="282">
        <v>6</v>
      </c>
      <c r="K110" s="308" t="s">
        <v>22</v>
      </c>
      <c r="L110" s="282">
        <v>1</v>
      </c>
      <c r="M110" s="323" t="s">
        <v>23</v>
      </c>
    </row>
    <row r="111" spans="3:26" ht="13.5" customHeight="1">
      <c r="E111" s="88" t="s">
        <v>1632</v>
      </c>
    </row>
    <row r="112" spans="3:26" ht="13.5" customHeight="1">
      <c r="E112" s="88" t="s">
        <v>898</v>
      </c>
    </row>
    <row r="113" spans="3:26" ht="9.5" customHeight="1"/>
    <row r="114" spans="3:26" ht="16.5" customHeight="1">
      <c r="C114" s="89" t="s">
        <v>1469</v>
      </c>
    </row>
    <row r="115" spans="3:26" ht="19" customHeight="1">
      <c r="D115" s="880" t="s">
        <v>1639</v>
      </c>
      <c r="E115" s="936"/>
      <c r="F115" s="936"/>
      <c r="G115" s="936"/>
      <c r="H115" s="936"/>
      <c r="I115" s="936"/>
      <c r="J115" s="1694" t="s">
        <v>899</v>
      </c>
      <c r="K115" s="1695"/>
      <c r="L115" s="1695"/>
      <c r="M115" s="1695"/>
      <c r="N115" s="1696"/>
      <c r="Z115" s="356" t="s">
        <v>1707</v>
      </c>
    </row>
    <row r="116" spans="3:26" ht="19" customHeight="1">
      <c r="D116" s="880" t="s">
        <v>265</v>
      </c>
      <c r="E116" s="936"/>
      <c r="F116" s="936"/>
      <c r="G116" s="936"/>
      <c r="H116" s="936"/>
      <c r="I116" s="936"/>
      <c r="J116" s="2444" t="s">
        <v>900</v>
      </c>
      <c r="K116" s="905"/>
      <c r="L116" s="1166"/>
      <c r="M116" s="1166"/>
      <c r="N116" s="1167"/>
      <c r="Z116" s="356" t="s">
        <v>1708</v>
      </c>
    </row>
    <row r="117" spans="3:26" ht="15" customHeight="1">
      <c r="E117" s="225" t="s">
        <v>1614</v>
      </c>
    </row>
    <row r="118" spans="3:26" ht="15" customHeight="1">
      <c r="E118" s="1122" t="s">
        <v>1470</v>
      </c>
      <c r="F118" s="1123"/>
      <c r="G118" s="1123"/>
      <c r="H118" s="1123"/>
      <c r="I118" s="1123"/>
      <c r="J118" s="1123"/>
      <c r="K118" s="1123"/>
      <c r="L118" s="1123"/>
      <c r="M118" s="1123"/>
      <c r="N118" s="1123"/>
      <c r="O118" s="1123"/>
      <c r="P118" s="1123"/>
      <c r="Q118" s="1123"/>
      <c r="R118" s="1123"/>
      <c r="S118" s="1123"/>
      <c r="T118" s="1123"/>
      <c r="U118" s="1123"/>
      <c r="V118" s="819"/>
    </row>
    <row r="119" spans="3:26" ht="9.5" customHeight="1"/>
    <row r="120" spans="3:26" ht="16.5" customHeight="1">
      <c r="C120" s="89" t="s">
        <v>1041</v>
      </c>
    </row>
    <row r="121" spans="3:26" ht="16.5" customHeight="1">
      <c r="C121" s="89"/>
      <c r="D121" s="2439" t="s">
        <v>1615</v>
      </c>
      <c r="E121" s="2439"/>
      <c r="F121" s="2439"/>
      <c r="G121" s="2439"/>
      <c r="H121" s="2439"/>
      <c r="I121" s="2439"/>
      <c r="J121" s="2439"/>
      <c r="K121" s="2439"/>
      <c r="L121" s="2439"/>
      <c r="M121" s="2439"/>
      <c r="N121" s="2439"/>
      <c r="O121" s="2439"/>
      <c r="P121" s="2439"/>
      <c r="Q121" s="2439"/>
      <c r="R121" s="2443"/>
      <c r="S121" s="373">
        <v>2</v>
      </c>
      <c r="T121" s="367" t="s">
        <v>32</v>
      </c>
    </row>
    <row r="122" spans="3:26" ht="16.5" customHeight="1">
      <c r="C122" s="89"/>
      <c r="D122" s="2439" t="s">
        <v>1616</v>
      </c>
      <c r="E122" s="2439"/>
      <c r="F122" s="2439"/>
      <c r="G122" s="2439"/>
      <c r="H122" s="2439"/>
      <c r="I122" s="2439"/>
      <c r="J122" s="2439"/>
      <c r="K122" s="2439"/>
      <c r="L122" s="2439"/>
      <c r="M122" s="2439"/>
      <c r="N122" s="2439"/>
      <c r="O122" s="2439"/>
      <c r="P122" s="2439"/>
      <c r="Q122" s="2439"/>
      <c r="R122" s="2443"/>
      <c r="S122" s="373">
        <v>2</v>
      </c>
      <c r="T122" s="367" t="s">
        <v>32</v>
      </c>
    </row>
    <row r="123" spans="3:26" ht="16.5" customHeight="1">
      <c r="C123" s="89"/>
      <c r="D123" s="2439" t="s">
        <v>1656</v>
      </c>
      <c r="E123" s="2439"/>
      <c r="F123" s="2439"/>
      <c r="G123" s="2439"/>
      <c r="H123" s="2439"/>
      <c r="I123" s="2439"/>
      <c r="J123" s="2439"/>
      <c r="K123" s="2439"/>
      <c r="L123" s="2439"/>
      <c r="M123" s="2439"/>
      <c r="N123" s="2439"/>
      <c r="O123" s="2439"/>
      <c r="P123" s="2439"/>
      <c r="Q123" s="2439"/>
      <c r="R123" s="2443"/>
      <c r="S123" s="373">
        <v>2</v>
      </c>
      <c r="T123" s="367" t="s">
        <v>32</v>
      </c>
    </row>
    <row r="124" spans="3:26" ht="16.5" customHeight="1">
      <c r="C124" s="89"/>
    </row>
    <row r="125" spans="3:26" ht="37" customHeight="1">
      <c r="D125" s="392" t="s">
        <v>47</v>
      </c>
      <c r="E125" s="393"/>
      <c r="F125" s="393"/>
      <c r="G125" s="393"/>
      <c r="H125" s="393"/>
      <c r="I125" s="853" t="s">
        <v>44</v>
      </c>
      <c r="J125" s="896"/>
      <c r="K125" s="853" t="s">
        <v>1540</v>
      </c>
      <c r="L125" s="1026"/>
      <c r="M125" s="1026"/>
      <c r="N125" s="1026"/>
      <c r="O125" s="1026"/>
      <c r="P125" s="1026"/>
      <c r="Q125" s="1027"/>
      <c r="R125" s="926" t="s">
        <v>1254</v>
      </c>
      <c r="S125" s="905"/>
      <c r="T125" s="906"/>
      <c r="U125" s="853" t="s">
        <v>31</v>
      </c>
      <c r="V125" s="1223"/>
    </row>
    <row r="126" spans="3:26" ht="15" customHeight="1">
      <c r="D126" s="1175" t="s">
        <v>46</v>
      </c>
      <c r="E126" s="398" t="s">
        <v>1657</v>
      </c>
      <c r="F126" s="398"/>
      <c r="G126" s="398"/>
      <c r="H126" s="398"/>
      <c r="I126" s="2442">
        <v>2</v>
      </c>
      <c r="J126" s="402" t="s">
        <v>32</v>
      </c>
      <c r="K126" s="403">
        <v>7</v>
      </c>
      <c r="L126" s="404">
        <v>6</v>
      </c>
      <c r="M126" s="405">
        <v>1</v>
      </c>
      <c r="N126" s="286" t="s">
        <v>29</v>
      </c>
      <c r="O126" s="406"/>
      <c r="P126" s="407"/>
      <c r="Q126" s="408"/>
      <c r="R126" s="290" t="s">
        <v>39</v>
      </c>
      <c r="S126" s="273"/>
      <c r="T126" s="273"/>
      <c r="U126" s="1704" t="s">
        <v>778</v>
      </c>
      <c r="V126" s="1704"/>
      <c r="Z126" s="356" t="s">
        <v>1704</v>
      </c>
    </row>
    <row r="127" spans="3:26" ht="15" customHeight="1">
      <c r="D127" s="1175"/>
      <c r="E127" s="409"/>
      <c r="F127" s="396"/>
      <c r="G127" s="396"/>
      <c r="H127" s="396"/>
      <c r="I127" s="2442"/>
      <c r="J127" s="293"/>
      <c r="K127" s="296" t="s">
        <v>30</v>
      </c>
      <c r="L127" s="410">
        <v>11</v>
      </c>
      <c r="M127" s="297" t="s">
        <v>35</v>
      </c>
      <c r="N127" s="376"/>
      <c r="O127" s="376"/>
      <c r="P127" s="376"/>
      <c r="Q127" s="411"/>
      <c r="R127" s="294" t="s">
        <v>40</v>
      </c>
      <c r="S127" s="267"/>
      <c r="T127" s="267"/>
      <c r="U127" s="1704"/>
      <c r="V127" s="1704"/>
    </row>
    <row r="128" spans="3:26" ht="15" customHeight="1">
      <c r="D128" s="1175"/>
      <c r="E128" s="412" t="s">
        <v>1658</v>
      </c>
      <c r="F128" s="413"/>
      <c r="G128" s="414"/>
      <c r="H128" s="414"/>
      <c r="I128" s="415">
        <v>2</v>
      </c>
      <c r="J128" s="402" t="s">
        <v>32</v>
      </c>
      <c r="K128" s="403">
        <v>7</v>
      </c>
      <c r="L128" s="404">
        <v>6</v>
      </c>
      <c r="M128" s="405">
        <v>1</v>
      </c>
      <c r="N128" s="286" t="s">
        <v>29</v>
      </c>
      <c r="O128" s="406"/>
      <c r="P128" s="407"/>
      <c r="Q128" s="408"/>
      <c r="R128" s="377"/>
      <c r="S128" s="373">
        <v>7</v>
      </c>
      <c r="T128" s="267" t="s">
        <v>21</v>
      </c>
      <c r="U128" s="1704" t="s">
        <v>778</v>
      </c>
      <c r="V128" s="1704"/>
      <c r="Z128" s="356" t="s">
        <v>1704</v>
      </c>
    </row>
    <row r="129" spans="3:26" ht="15" customHeight="1">
      <c r="D129" s="1175"/>
      <c r="E129" s="409" t="s">
        <v>45</v>
      </c>
      <c r="F129" s="416"/>
      <c r="G129" s="396"/>
      <c r="H129" s="396"/>
      <c r="I129" s="417"/>
      <c r="J129" s="293"/>
      <c r="K129" s="296" t="s">
        <v>30</v>
      </c>
      <c r="L129" s="410">
        <v>11</v>
      </c>
      <c r="M129" s="297" t="s">
        <v>35</v>
      </c>
      <c r="N129" s="376"/>
      <c r="O129" s="376"/>
      <c r="P129" s="376"/>
      <c r="Q129" s="411"/>
      <c r="R129" s="377"/>
      <c r="S129" s="373">
        <v>6</v>
      </c>
      <c r="T129" s="267" t="s">
        <v>22</v>
      </c>
      <c r="U129" s="1704"/>
      <c r="V129" s="1704"/>
    </row>
    <row r="130" spans="3:26" ht="15" hidden="1" customHeight="1">
      <c r="D130" s="1175"/>
      <c r="E130" s="418" t="s">
        <v>7</v>
      </c>
      <c r="F130" s="419"/>
      <c r="G130" s="418"/>
      <c r="H130" s="418"/>
      <c r="I130" s="2442"/>
      <c r="J130" s="402" t="s">
        <v>32</v>
      </c>
      <c r="K130" s="299"/>
      <c r="L130" s="300"/>
      <c r="M130" s="301"/>
      <c r="N130" s="302"/>
      <c r="O130" s="299"/>
      <c r="P130" s="300"/>
      <c r="Q130" s="301"/>
      <c r="R130" s="377"/>
      <c r="T130" s="267"/>
      <c r="U130" s="1797" t="s">
        <v>778</v>
      </c>
      <c r="V130" s="1797"/>
      <c r="Z130" s="356" t="s">
        <v>1704</v>
      </c>
    </row>
    <row r="131" spans="3:26" ht="15" hidden="1" customHeight="1">
      <c r="D131" s="1175"/>
      <c r="E131" s="420"/>
      <c r="F131" s="421"/>
      <c r="G131" s="421"/>
      <c r="H131" s="421"/>
      <c r="I131" s="2442"/>
      <c r="J131" s="293"/>
      <c r="K131" s="422"/>
      <c r="L131" s="305"/>
      <c r="M131" s="423"/>
      <c r="N131" s="303"/>
      <c r="O131" s="303"/>
      <c r="P131" s="303"/>
      <c r="Q131" s="307"/>
      <c r="R131" s="377"/>
      <c r="S131" s="384">
        <v>6</v>
      </c>
      <c r="T131" s="267" t="s">
        <v>22</v>
      </c>
      <c r="U131" s="1797"/>
      <c r="V131" s="1797"/>
    </row>
    <row r="132" spans="3:26" ht="15" customHeight="1">
      <c r="D132" s="1176"/>
      <c r="E132" s="398" t="s">
        <v>8</v>
      </c>
      <c r="F132" s="424"/>
      <c r="G132" s="398"/>
      <c r="H132" s="398"/>
      <c r="I132" s="2442">
        <v>2</v>
      </c>
      <c r="J132" s="402" t="s">
        <v>32</v>
      </c>
      <c r="K132" s="403">
        <v>7</v>
      </c>
      <c r="L132" s="404">
        <v>6</v>
      </c>
      <c r="M132" s="405">
        <v>1</v>
      </c>
      <c r="N132" s="286" t="s">
        <v>29</v>
      </c>
      <c r="O132" s="406"/>
      <c r="P132" s="407"/>
      <c r="Q132" s="408"/>
      <c r="R132" s="377"/>
      <c r="S132" s="373">
        <v>8</v>
      </c>
      <c r="T132" s="267" t="s">
        <v>23</v>
      </c>
      <c r="U132" s="1704" t="s">
        <v>778</v>
      </c>
      <c r="V132" s="1704"/>
      <c r="Z132" s="356" t="s">
        <v>1704</v>
      </c>
    </row>
    <row r="133" spans="3:26" ht="15" customHeight="1">
      <c r="D133" s="1177"/>
      <c r="E133" s="409"/>
      <c r="F133" s="396"/>
      <c r="G133" s="396"/>
      <c r="H133" s="396"/>
      <c r="I133" s="2442"/>
      <c r="J133" s="293"/>
      <c r="K133" s="296" t="s">
        <v>30</v>
      </c>
      <c r="L133" s="410">
        <v>11</v>
      </c>
      <c r="M133" s="297" t="s">
        <v>35</v>
      </c>
      <c r="N133" s="376"/>
      <c r="O133" s="376"/>
      <c r="P133" s="376"/>
      <c r="Q133" s="411"/>
      <c r="R133" s="425"/>
      <c r="S133" s="376"/>
      <c r="T133" s="411"/>
      <c r="U133" s="1704"/>
      <c r="V133" s="1704"/>
    </row>
    <row r="134" spans="3:26" ht="13.5" customHeight="1">
      <c r="E134" s="1064" t="s">
        <v>1617</v>
      </c>
      <c r="F134" s="1064"/>
      <c r="G134" s="1064"/>
      <c r="H134" s="1064"/>
      <c r="I134" s="1064"/>
      <c r="J134" s="1064"/>
      <c r="K134" s="1064"/>
      <c r="L134" s="1064"/>
      <c r="M134" s="1064"/>
      <c r="N134" s="1064"/>
      <c r="O134" s="1064"/>
      <c r="P134" s="1064"/>
      <c r="Q134" s="1064"/>
      <c r="R134" s="1064"/>
      <c r="S134" s="1064"/>
      <c r="T134" s="1064"/>
      <c r="U134" s="1064"/>
      <c r="V134" s="1064"/>
      <c r="W134" s="1064"/>
      <c r="X134" s="1064"/>
      <c r="Y134" s="1064"/>
    </row>
    <row r="135" spans="3:26" ht="13.5" customHeight="1">
      <c r="E135" s="88" t="s">
        <v>1471</v>
      </c>
      <c r="F135" s="267"/>
      <c r="G135" s="267"/>
    </row>
    <row r="136" spans="3:26" ht="13.5" customHeight="1">
      <c r="E136" s="88" t="s">
        <v>1001</v>
      </c>
      <c r="F136" s="267"/>
      <c r="G136" s="267"/>
    </row>
    <row r="137" spans="3:26" ht="13.5" customHeight="1">
      <c r="E137" s="88" t="s">
        <v>1472</v>
      </c>
      <c r="F137" s="267"/>
      <c r="G137" s="267"/>
    </row>
    <row r="138" spans="3:26" ht="10" customHeight="1"/>
    <row r="139" spans="3:26" ht="16.5" customHeight="1">
      <c r="C139" s="89" t="s">
        <v>1054</v>
      </c>
    </row>
    <row r="140" spans="3:26" ht="15.5" customHeight="1">
      <c r="C140" s="89"/>
      <c r="D140" s="426" t="s">
        <v>1466</v>
      </c>
      <c r="E140" s="267"/>
    </row>
    <row r="141" spans="3:26" ht="16.5" customHeight="1">
      <c r="D141" s="270" t="s">
        <v>1698</v>
      </c>
      <c r="E141" s="385"/>
      <c r="F141" s="393"/>
      <c r="G141" s="393"/>
      <c r="H141" s="393"/>
      <c r="I141" s="393"/>
      <c r="J141" s="393"/>
      <c r="K141" s="393"/>
      <c r="L141" s="393"/>
      <c r="M141" s="427"/>
      <c r="N141" s="2440">
        <v>2</v>
      </c>
      <c r="O141" s="2441"/>
      <c r="P141" s="323" t="s">
        <v>49</v>
      </c>
    </row>
    <row r="142" spans="3:26" ht="16.5" customHeight="1">
      <c r="D142" s="270" t="s">
        <v>1541</v>
      </c>
      <c r="E142" s="385"/>
      <c r="F142" s="393"/>
      <c r="G142" s="393"/>
      <c r="H142" s="393"/>
      <c r="I142" s="393"/>
      <c r="J142" s="393"/>
      <c r="K142" s="393"/>
      <c r="L142" s="393"/>
      <c r="M142" s="428"/>
      <c r="N142" s="2146">
        <f>I126+I128+I129+I132</f>
        <v>6</v>
      </c>
      <c r="O142" s="1655"/>
      <c r="P142" s="367" t="s">
        <v>49</v>
      </c>
    </row>
    <row r="143" spans="3:26" ht="16.5" customHeight="1">
      <c r="D143" s="270" t="s">
        <v>1417</v>
      </c>
      <c r="E143" s="385"/>
      <c r="F143" s="393"/>
      <c r="G143" s="393"/>
      <c r="H143" s="393"/>
      <c r="I143" s="393"/>
      <c r="J143" s="393"/>
      <c r="K143" s="393"/>
      <c r="L143" s="393"/>
      <c r="M143" s="428"/>
      <c r="N143" s="2437">
        <f>N141/N142</f>
        <v>0.33333333333333331</v>
      </c>
      <c r="O143" s="2438"/>
      <c r="P143" s="429" t="str">
        <f>IF(N143&lt;=1/3,"○","×")</f>
        <v>○</v>
      </c>
    </row>
    <row r="144" spans="3:26" ht="16" customHeight="1">
      <c r="C144" s="89"/>
      <c r="D144" s="400" t="s">
        <v>1419</v>
      </c>
    </row>
    <row r="145" spans="3:26" ht="16.5" customHeight="1">
      <c r="D145" s="270" t="s">
        <v>1473</v>
      </c>
      <c r="E145" s="393"/>
      <c r="F145" s="393"/>
      <c r="G145" s="393"/>
      <c r="H145" s="393"/>
      <c r="I145" s="393"/>
      <c r="J145" s="393"/>
      <c r="K145" s="393"/>
      <c r="L145" s="393"/>
      <c r="M145" s="427"/>
      <c r="N145" s="2440">
        <v>3</v>
      </c>
      <c r="O145" s="2441"/>
      <c r="P145" s="323" t="s">
        <v>49</v>
      </c>
    </row>
    <row r="146" spans="3:26" ht="16.5" customHeight="1">
      <c r="D146" s="392" t="s">
        <v>1541</v>
      </c>
      <c r="E146" s="393"/>
      <c r="F146" s="393"/>
      <c r="G146" s="393"/>
      <c r="H146" s="393"/>
      <c r="I146" s="393"/>
      <c r="J146" s="393"/>
      <c r="K146" s="393"/>
      <c r="L146" s="393"/>
      <c r="M146" s="428"/>
      <c r="N146" s="2146">
        <f>I126+I128+I129+I132</f>
        <v>6</v>
      </c>
      <c r="O146" s="1655"/>
      <c r="P146" s="367" t="s">
        <v>49</v>
      </c>
    </row>
    <row r="147" spans="3:26" ht="16.5" customHeight="1">
      <c r="D147" s="270" t="s">
        <v>1474</v>
      </c>
      <c r="E147" s="393"/>
      <c r="F147" s="393"/>
      <c r="G147" s="393"/>
      <c r="H147" s="393"/>
      <c r="I147" s="393"/>
      <c r="J147" s="393"/>
      <c r="K147" s="393"/>
      <c r="L147" s="393"/>
      <c r="M147" s="428"/>
      <c r="N147" s="2437">
        <f>N145/N146</f>
        <v>0.5</v>
      </c>
      <c r="O147" s="2438"/>
      <c r="P147" s="429" t="str">
        <f>IF(N147&lt;=0.5,"○","×")</f>
        <v>○</v>
      </c>
    </row>
    <row r="148" spans="3:26" ht="16.5" customHeight="1">
      <c r="E148" s="1122" t="s">
        <v>1618</v>
      </c>
      <c r="F148" s="1123"/>
      <c r="G148" s="1123"/>
      <c r="H148" s="1123"/>
      <c r="I148" s="1123"/>
      <c r="J148" s="1123"/>
      <c r="K148" s="1123"/>
      <c r="L148" s="1123"/>
      <c r="M148" s="1123"/>
      <c r="N148" s="1123"/>
      <c r="O148" s="1123"/>
      <c r="P148" s="1123"/>
      <c r="Q148" s="1123"/>
      <c r="R148" s="1123"/>
      <c r="S148" s="1123"/>
      <c r="T148" s="1123"/>
      <c r="U148" s="1123"/>
      <c r="V148" s="1123"/>
      <c r="W148" s="1123"/>
      <c r="X148" s="1123"/>
      <c r="Y148" s="267"/>
    </row>
    <row r="149" spans="3:26" ht="16.5" customHeight="1">
      <c r="E149" s="1122" t="s">
        <v>1619</v>
      </c>
      <c r="F149" s="1123"/>
      <c r="G149" s="1123"/>
      <c r="H149" s="1123"/>
      <c r="I149" s="1123"/>
      <c r="J149" s="1123"/>
      <c r="K149" s="1123"/>
      <c r="L149" s="1123"/>
      <c r="M149" s="1123"/>
      <c r="N149" s="1123"/>
      <c r="O149" s="1123"/>
      <c r="P149" s="1123"/>
      <c r="Q149" s="1123"/>
      <c r="R149" s="1123"/>
      <c r="S149" s="1123"/>
      <c r="T149" s="1123"/>
      <c r="U149" s="1123"/>
      <c r="V149" s="1123"/>
      <c r="W149" s="1123"/>
      <c r="X149" s="1123"/>
      <c r="Y149" s="819"/>
    </row>
    <row r="150" spans="3:26" ht="16.5" customHeight="1">
      <c r="E150" s="1122" t="s">
        <v>1620</v>
      </c>
      <c r="F150" s="1123"/>
      <c r="G150" s="1123"/>
      <c r="H150" s="1123"/>
      <c r="I150" s="1123"/>
      <c r="J150" s="1123"/>
      <c r="K150" s="1123"/>
      <c r="L150" s="1123"/>
      <c r="M150" s="1123"/>
      <c r="N150" s="1123"/>
      <c r="O150" s="1123"/>
      <c r="P150" s="1123"/>
      <c r="Q150" s="1123"/>
      <c r="R150" s="1123"/>
      <c r="S150" s="1123"/>
      <c r="T150" s="1123"/>
      <c r="U150" s="1123"/>
      <c r="V150" s="1123"/>
      <c r="W150" s="1123"/>
      <c r="X150" s="1123"/>
      <c r="Y150" s="819"/>
    </row>
    <row r="151" spans="3:26" ht="10" customHeight="1"/>
    <row r="152" spans="3:26" ht="16.5" customHeight="1">
      <c r="C152" s="89" t="s">
        <v>1621</v>
      </c>
    </row>
    <row r="153" spans="3:26" ht="16.5" customHeight="1">
      <c r="D153" s="2439" t="s">
        <v>1622</v>
      </c>
      <c r="E153" s="1234"/>
      <c r="F153" s="1234"/>
      <c r="G153" s="1234"/>
      <c r="H153" s="1234"/>
      <c r="I153" s="1704" t="s">
        <v>1783</v>
      </c>
      <c r="J153" s="1704"/>
      <c r="Z153" s="356" t="s">
        <v>1709</v>
      </c>
    </row>
    <row r="154" spans="3:26" ht="16.5" customHeight="1">
      <c r="D154" s="1234" t="s">
        <v>1623</v>
      </c>
      <c r="E154" s="1234"/>
      <c r="F154" s="1234"/>
      <c r="G154" s="1234"/>
      <c r="H154" s="1234"/>
      <c r="I154" s="1704" t="s">
        <v>1783</v>
      </c>
      <c r="J154" s="1704"/>
      <c r="Z154" s="356" t="s">
        <v>1709</v>
      </c>
    </row>
    <row r="155" spans="3:26" ht="16.5" customHeight="1">
      <c r="D155" s="430"/>
      <c r="E155" s="430" t="s">
        <v>1624</v>
      </c>
      <c r="F155" s="430"/>
      <c r="G155" s="430"/>
      <c r="H155" s="430"/>
      <c r="I155" s="431"/>
      <c r="J155" s="431"/>
    </row>
    <row r="156" spans="3:26" ht="16.5" customHeight="1">
      <c r="D156" s="430"/>
      <c r="E156" s="1184" t="s">
        <v>1659</v>
      </c>
      <c r="F156" s="1184"/>
      <c r="G156" s="1184"/>
      <c r="H156" s="1184"/>
      <c r="I156" s="1184"/>
      <c r="J156" s="1184"/>
      <c r="K156" s="1184"/>
      <c r="L156" s="1184"/>
      <c r="M156" s="1184"/>
      <c r="N156" s="1184"/>
      <c r="O156" s="1184"/>
      <c r="P156" s="1184"/>
      <c r="Q156" s="1184"/>
      <c r="R156" s="1184"/>
      <c r="S156" s="1184"/>
      <c r="T156" s="1184"/>
      <c r="U156" s="1184"/>
      <c r="V156" s="1184"/>
      <c r="W156" s="1184"/>
      <c r="X156" s="1184"/>
      <c r="Y156" s="1184"/>
    </row>
    <row r="157" spans="3:26" ht="16" customHeight="1">
      <c r="P157" s="1687" t="s">
        <v>33</v>
      </c>
      <c r="Q157" s="1687"/>
      <c r="R157" s="1687"/>
      <c r="S157" s="1985" t="str">
        <f>$Q$9</f>
        <v>学校法人○△学園</v>
      </c>
      <c r="T157" s="1985"/>
      <c r="U157" s="1985"/>
      <c r="V157" s="1985"/>
      <c r="W157" s="1985"/>
      <c r="X157" s="1985"/>
    </row>
    <row r="158" spans="3:26" ht="16.5" customHeight="1">
      <c r="C158" s="89" t="s">
        <v>1625</v>
      </c>
    </row>
    <row r="159" spans="3:26" ht="15" customHeight="1">
      <c r="D159" s="267" t="s">
        <v>905</v>
      </c>
      <c r="E159" s="355" t="s">
        <v>906</v>
      </c>
    </row>
    <row r="160" spans="3:26" ht="16.5" customHeight="1">
      <c r="D160" s="1165" t="s">
        <v>1792</v>
      </c>
      <c r="E160" s="1659"/>
      <c r="F160" s="1659"/>
      <c r="G160" s="1659"/>
      <c r="H160" s="1659"/>
      <c r="I160" s="1659"/>
      <c r="J160" s="1659"/>
      <c r="K160" s="1659"/>
      <c r="L160" s="1659"/>
      <c r="M160" s="1659"/>
      <c r="N160" s="1659"/>
      <c r="O160" s="1659"/>
      <c r="P160" s="1659"/>
      <c r="Q160" s="1659"/>
      <c r="R160" s="2166"/>
      <c r="S160" s="432" t="s">
        <v>677</v>
      </c>
      <c r="T160" s="960" t="s">
        <v>901</v>
      </c>
      <c r="U160" s="961"/>
      <c r="V160" s="961"/>
      <c r="W160" s="961"/>
      <c r="X160" s="961"/>
      <c r="Y160" s="1199"/>
    </row>
    <row r="161" spans="2:26" ht="15" customHeight="1">
      <c r="D161" s="267" t="s">
        <v>1002</v>
      </c>
      <c r="E161" s="355" t="s">
        <v>1055</v>
      </c>
    </row>
    <row r="162" spans="2:26" ht="15" customHeight="1">
      <c r="E162" s="1183" t="s">
        <v>861</v>
      </c>
      <c r="F162" s="1183"/>
      <c r="G162" s="1183"/>
      <c r="H162" s="355" t="s">
        <v>1446</v>
      </c>
    </row>
    <row r="163" spans="2:26" ht="15" customHeight="1">
      <c r="E163" s="267" t="s">
        <v>907</v>
      </c>
    </row>
    <row r="164" spans="2:26" ht="3" customHeight="1"/>
    <row r="165" spans="2:26" ht="19" customHeight="1">
      <c r="D165" s="392" t="s">
        <v>50</v>
      </c>
      <c r="E165" s="393"/>
      <c r="F165" s="393"/>
      <c r="G165" s="393"/>
      <c r="H165" s="427"/>
      <c r="I165" s="1858" t="s">
        <v>1565</v>
      </c>
      <c r="J165" s="2061"/>
      <c r="K165" s="2061"/>
      <c r="L165" s="2061"/>
      <c r="M165" s="2061"/>
      <c r="N165" s="2061"/>
      <c r="O165" s="2061"/>
      <c r="P165" s="2061"/>
      <c r="Q165" s="2061"/>
      <c r="R165" s="2121"/>
      <c r="Z165" s="356" t="s">
        <v>1710</v>
      </c>
    </row>
    <row r="166" spans="2:26" ht="16" customHeight="1">
      <c r="P166" s="433"/>
      <c r="Q166" s="433"/>
      <c r="R166" s="433"/>
      <c r="S166" s="434"/>
      <c r="T166" s="434"/>
      <c r="U166" s="434"/>
      <c r="V166" s="434"/>
      <c r="W166" s="434"/>
      <c r="X166" s="434"/>
    </row>
    <row r="167" spans="2:26" ht="16.5" customHeight="1">
      <c r="B167" s="362" t="s">
        <v>1542</v>
      </c>
    </row>
    <row r="168" spans="2:26" ht="16.5" customHeight="1">
      <c r="C168" s="89" t="s">
        <v>1793</v>
      </c>
    </row>
    <row r="169" spans="2:26" ht="16.5" customHeight="1">
      <c r="E169" s="225" t="s">
        <v>1475</v>
      </c>
    </row>
    <row r="170" spans="2:26" ht="16.5" customHeight="1">
      <c r="D170" s="435" t="s">
        <v>73</v>
      </c>
      <c r="E170" s="436"/>
      <c r="F170" s="437"/>
      <c r="G170" s="437"/>
      <c r="H170" s="437"/>
      <c r="I170" s="437"/>
      <c r="J170" s="437"/>
      <c r="K170" s="309">
        <v>6</v>
      </c>
      <c r="L170" s="310">
        <v>5</v>
      </c>
      <c r="M170" s="311">
        <v>20</v>
      </c>
      <c r="N170" s="309">
        <v>6</v>
      </c>
      <c r="O170" s="310">
        <v>9</v>
      </c>
      <c r="P170" s="311">
        <v>20</v>
      </c>
      <c r="Q170" s="309">
        <v>7</v>
      </c>
      <c r="R170" s="310">
        <v>3</v>
      </c>
      <c r="S170" s="311">
        <v>15</v>
      </c>
      <c r="T170" s="309">
        <v>7</v>
      </c>
      <c r="U170" s="310">
        <v>5</v>
      </c>
      <c r="V170" s="311">
        <v>20</v>
      </c>
      <c r="W170" s="309">
        <v>7</v>
      </c>
      <c r="X170" s="310">
        <v>6</v>
      </c>
      <c r="Y170" s="312">
        <v>1</v>
      </c>
    </row>
    <row r="171" spans="2:26" ht="16.5" customHeight="1">
      <c r="D171" s="438" t="s">
        <v>908</v>
      </c>
      <c r="E171" s="439"/>
      <c r="F171" s="440"/>
      <c r="G171" s="440"/>
      <c r="H171" s="440"/>
      <c r="I171" s="440"/>
      <c r="J171" s="440"/>
      <c r="K171" s="313">
        <v>13</v>
      </c>
      <c r="L171" s="314">
        <v>30</v>
      </c>
      <c r="M171" s="315"/>
      <c r="N171" s="313">
        <v>13</v>
      </c>
      <c r="O171" s="314">
        <v>30</v>
      </c>
      <c r="P171" s="315"/>
      <c r="Q171" s="313">
        <v>13</v>
      </c>
      <c r="R171" s="314">
        <v>30</v>
      </c>
      <c r="S171" s="315"/>
      <c r="T171" s="313">
        <v>13</v>
      </c>
      <c r="U171" s="314">
        <v>30</v>
      </c>
      <c r="V171" s="315"/>
      <c r="W171" s="313">
        <v>13</v>
      </c>
      <c r="X171" s="314">
        <v>30</v>
      </c>
      <c r="Y171" s="316"/>
    </row>
    <row r="172" spans="2:26" ht="16.5" customHeight="1">
      <c r="D172" s="230" t="s">
        <v>887</v>
      </c>
      <c r="E172" s="436"/>
      <c r="F172" s="437"/>
      <c r="G172" s="437"/>
      <c r="H172" s="437"/>
      <c r="I172" s="437"/>
      <c r="J172" s="437"/>
      <c r="K172" s="2431">
        <v>6</v>
      </c>
      <c r="L172" s="2432"/>
      <c r="M172" s="2433"/>
      <c r="N172" s="2431">
        <v>6</v>
      </c>
      <c r="O172" s="2432"/>
      <c r="P172" s="2433"/>
      <c r="Q172" s="2431">
        <v>6</v>
      </c>
      <c r="R172" s="2432"/>
      <c r="S172" s="2433"/>
      <c r="T172" s="2431">
        <v>6</v>
      </c>
      <c r="U172" s="2432"/>
      <c r="V172" s="2433"/>
      <c r="W172" s="2431">
        <v>6</v>
      </c>
      <c r="X172" s="2432"/>
      <c r="Y172" s="2433"/>
    </row>
    <row r="173" spans="2:26" ht="16.5" customHeight="1">
      <c r="D173" s="231" t="s">
        <v>889</v>
      </c>
      <c r="E173" s="439"/>
      <c r="F173" s="440"/>
      <c r="G173" s="440"/>
      <c r="H173" s="440"/>
      <c r="I173" s="440"/>
      <c r="J173" s="440"/>
      <c r="K173" s="2434">
        <v>2</v>
      </c>
      <c r="L173" s="2435"/>
      <c r="M173" s="2436"/>
      <c r="N173" s="2434">
        <v>2</v>
      </c>
      <c r="O173" s="2435"/>
      <c r="P173" s="2436"/>
      <c r="Q173" s="2434">
        <v>2</v>
      </c>
      <c r="R173" s="2435"/>
      <c r="S173" s="2436"/>
      <c r="T173" s="2434">
        <v>2</v>
      </c>
      <c r="U173" s="2435"/>
      <c r="V173" s="2436"/>
      <c r="W173" s="2434">
        <v>2</v>
      </c>
      <c r="X173" s="2435"/>
      <c r="Y173" s="2436"/>
    </row>
    <row r="174" spans="2:26" ht="30" customHeight="1">
      <c r="D174" s="2413" t="s">
        <v>1286</v>
      </c>
      <c r="E174" s="1037" t="s">
        <v>1287</v>
      </c>
      <c r="F174" s="1130"/>
      <c r="G174" s="1130"/>
      <c r="H174" s="1130"/>
      <c r="I174" s="1130"/>
      <c r="J174" s="1131"/>
      <c r="K174" s="2385" t="s">
        <v>934</v>
      </c>
      <c r="L174" s="2386"/>
      <c r="M174" s="2387"/>
      <c r="N174" s="2385" t="s">
        <v>1566</v>
      </c>
      <c r="O174" s="2386"/>
      <c r="P174" s="2387"/>
      <c r="Q174" s="2385" t="s">
        <v>936</v>
      </c>
      <c r="R174" s="2386"/>
      <c r="S174" s="2387"/>
      <c r="T174" s="2385" t="s">
        <v>934</v>
      </c>
      <c r="U174" s="2386"/>
      <c r="V174" s="2387"/>
      <c r="W174" s="2385" t="s">
        <v>1567</v>
      </c>
      <c r="X174" s="2386"/>
      <c r="Y174" s="2387"/>
      <c r="Z174" s="441" t="s">
        <v>1711</v>
      </c>
    </row>
    <row r="175" spans="2:26" ht="30" customHeight="1">
      <c r="D175" s="2414"/>
      <c r="E175" s="1040" t="s">
        <v>1288</v>
      </c>
      <c r="F175" s="1148"/>
      <c r="G175" s="1148"/>
      <c r="H175" s="1148"/>
      <c r="I175" s="1148"/>
      <c r="J175" s="1149"/>
      <c r="K175" s="2378"/>
      <c r="L175" s="2379"/>
      <c r="M175" s="2380"/>
      <c r="N175" s="2378"/>
      <c r="O175" s="2379"/>
      <c r="P175" s="2380"/>
      <c r="Q175" s="2378"/>
      <c r="R175" s="2379"/>
      <c r="S175" s="2380"/>
      <c r="T175" s="2378" t="s">
        <v>1292</v>
      </c>
      <c r="U175" s="2379"/>
      <c r="V175" s="2380"/>
      <c r="W175" s="2378"/>
      <c r="X175" s="2379"/>
      <c r="Y175" s="2380"/>
      <c r="Z175" s="441" t="s">
        <v>1711</v>
      </c>
    </row>
    <row r="176" spans="2:26" ht="30" customHeight="1">
      <c r="D176" s="2414"/>
      <c r="E176" s="1040" t="s">
        <v>1289</v>
      </c>
      <c r="F176" s="1148"/>
      <c r="G176" s="1148"/>
      <c r="H176" s="1148"/>
      <c r="I176" s="1148"/>
      <c r="J176" s="1149"/>
      <c r="K176" s="2378"/>
      <c r="L176" s="2379"/>
      <c r="M176" s="2380"/>
      <c r="N176" s="2378"/>
      <c r="O176" s="2379"/>
      <c r="P176" s="2380"/>
      <c r="Q176" s="2378"/>
      <c r="R176" s="2379"/>
      <c r="S176" s="2380"/>
      <c r="T176" s="2378"/>
      <c r="U176" s="2379"/>
      <c r="V176" s="2380"/>
      <c r="W176" s="2378"/>
      <c r="X176" s="2379"/>
      <c r="Y176" s="2380"/>
      <c r="Z176" s="441" t="s">
        <v>1711</v>
      </c>
    </row>
    <row r="177" spans="4:26" ht="30" customHeight="1">
      <c r="D177" s="2414"/>
      <c r="E177" s="1040" t="s">
        <v>1290</v>
      </c>
      <c r="F177" s="1148"/>
      <c r="G177" s="1148"/>
      <c r="H177" s="1148"/>
      <c r="I177" s="1148"/>
      <c r="J177" s="1149"/>
      <c r="K177" s="2378"/>
      <c r="L177" s="2379"/>
      <c r="M177" s="2380"/>
      <c r="N177" s="2378"/>
      <c r="O177" s="2379"/>
      <c r="P177" s="2380"/>
      <c r="Q177" s="2378"/>
      <c r="R177" s="2379"/>
      <c r="S177" s="2380"/>
      <c r="T177" s="2378"/>
      <c r="U177" s="2379"/>
      <c r="V177" s="2380"/>
      <c r="W177" s="2378"/>
      <c r="X177" s="2379"/>
      <c r="Y177" s="2380"/>
      <c r="Z177" s="441" t="s">
        <v>1711</v>
      </c>
    </row>
    <row r="178" spans="4:26" ht="30" customHeight="1">
      <c r="D178" s="2414"/>
      <c r="E178" s="1040" t="s">
        <v>1291</v>
      </c>
      <c r="F178" s="1148"/>
      <c r="G178" s="1148"/>
      <c r="H178" s="1148"/>
      <c r="I178" s="1148"/>
      <c r="J178" s="1149"/>
      <c r="K178" s="2392"/>
      <c r="L178" s="2393"/>
      <c r="M178" s="2394"/>
      <c r="N178" s="2392"/>
      <c r="O178" s="2393"/>
      <c r="P178" s="2394"/>
      <c r="Q178" s="2392"/>
      <c r="R178" s="2393"/>
      <c r="S178" s="2394"/>
      <c r="T178" s="2392"/>
      <c r="U178" s="2393"/>
      <c r="V178" s="2394"/>
      <c r="W178" s="2392"/>
      <c r="X178" s="2393"/>
      <c r="Y178" s="2394"/>
      <c r="Z178" s="441" t="s">
        <v>1711</v>
      </c>
    </row>
    <row r="179" spans="4:26" ht="36.5" customHeight="1">
      <c r="D179" s="2415"/>
      <c r="E179" s="1145" t="s">
        <v>1285</v>
      </c>
      <c r="F179" s="1146"/>
      <c r="G179" s="1146"/>
      <c r="H179" s="1146"/>
      <c r="I179" s="1146"/>
      <c r="J179" s="1147"/>
      <c r="K179" s="2428"/>
      <c r="L179" s="2429"/>
      <c r="M179" s="2430"/>
      <c r="N179" s="2428"/>
      <c r="O179" s="2429"/>
      <c r="P179" s="2430"/>
      <c r="Q179" s="2428"/>
      <c r="R179" s="2429"/>
      <c r="S179" s="2430"/>
      <c r="T179" s="2428"/>
      <c r="U179" s="2429"/>
      <c r="V179" s="2430"/>
      <c r="W179" s="2428" t="s">
        <v>1568</v>
      </c>
      <c r="X179" s="2429"/>
      <c r="Y179" s="2430"/>
    </row>
    <row r="180" spans="4:26" ht="16.5" customHeight="1">
      <c r="D180" s="1053" t="s">
        <v>9</v>
      </c>
      <c r="E180" s="1054" t="s">
        <v>10</v>
      </c>
      <c r="F180" s="1055"/>
      <c r="G180" s="1055"/>
      <c r="H180" s="1055"/>
      <c r="I180" s="1055"/>
      <c r="J180" s="1056"/>
      <c r="K180" s="2425" t="s">
        <v>764</v>
      </c>
      <c r="L180" s="2426"/>
      <c r="M180" s="2427"/>
      <c r="N180" s="2425" t="s">
        <v>764</v>
      </c>
      <c r="O180" s="2426"/>
      <c r="P180" s="2427"/>
      <c r="Q180" s="2425" t="s">
        <v>764</v>
      </c>
      <c r="R180" s="2426"/>
      <c r="S180" s="2427"/>
      <c r="T180" s="2425" t="s">
        <v>764</v>
      </c>
      <c r="U180" s="2426"/>
      <c r="V180" s="2427"/>
      <c r="W180" s="2425" t="s">
        <v>764</v>
      </c>
      <c r="X180" s="2426"/>
      <c r="Y180" s="2427"/>
      <c r="Z180" s="356" t="s">
        <v>1712</v>
      </c>
    </row>
    <row r="181" spans="4:26" ht="16.5" customHeight="1">
      <c r="D181" s="1053"/>
      <c r="E181" s="1060" t="s">
        <v>1476</v>
      </c>
      <c r="F181" s="1060"/>
      <c r="G181" s="1060"/>
      <c r="H181" s="1060"/>
      <c r="I181" s="1060"/>
      <c r="J181" s="1060"/>
      <c r="K181" s="2425" t="s">
        <v>764</v>
      </c>
      <c r="L181" s="2426"/>
      <c r="M181" s="2427"/>
      <c r="N181" s="2425" t="s">
        <v>764</v>
      </c>
      <c r="O181" s="2426"/>
      <c r="P181" s="2427"/>
      <c r="Q181" s="2425" t="s">
        <v>1011</v>
      </c>
      <c r="R181" s="2426"/>
      <c r="S181" s="2427"/>
      <c r="T181" s="2425" t="s">
        <v>764</v>
      </c>
      <c r="U181" s="2426"/>
      <c r="V181" s="2427"/>
      <c r="W181" s="2425" t="s">
        <v>764</v>
      </c>
      <c r="X181" s="2426"/>
      <c r="Y181" s="2427"/>
      <c r="Z181" s="356" t="s">
        <v>1712</v>
      </c>
    </row>
    <row r="182" spans="4:26" ht="16.5" customHeight="1">
      <c r="D182" s="1053"/>
      <c r="E182" s="1060" t="s">
        <v>11</v>
      </c>
      <c r="F182" s="1060"/>
      <c r="G182" s="1060"/>
      <c r="H182" s="1060"/>
      <c r="I182" s="1060"/>
      <c r="J182" s="1060"/>
      <c r="K182" s="2425" t="s">
        <v>764</v>
      </c>
      <c r="L182" s="2426"/>
      <c r="M182" s="2427"/>
      <c r="N182" s="2425" t="s">
        <v>764</v>
      </c>
      <c r="O182" s="2426"/>
      <c r="P182" s="2427"/>
      <c r="Q182" s="2425" t="s">
        <v>764</v>
      </c>
      <c r="R182" s="2426"/>
      <c r="S182" s="2427"/>
      <c r="T182" s="2425" t="s">
        <v>764</v>
      </c>
      <c r="U182" s="2426"/>
      <c r="V182" s="2427"/>
      <c r="W182" s="2425" t="s">
        <v>764</v>
      </c>
      <c r="X182" s="2426"/>
      <c r="Y182" s="2427"/>
      <c r="Z182" s="356" t="s">
        <v>1712</v>
      </c>
    </row>
    <row r="183" spans="4:26" ht="26.5" customHeight="1">
      <c r="D183" s="1053"/>
      <c r="E183" s="1118" t="s">
        <v>1003</v>
      </c>
      <c r="F183" s="1118"/>
      <c r="G183" s="1118"/>
      <c r="H183" s="1118"/>
      <c r="I183" s="1118"/>
      <c r="J183" s="1118"/>
      <c r="K183" s="2375" t="s">
        <v>935</v>
      </c>
      <c r="L183" s="2376"/>
      <c r="M183" s="2377"/>
      <c r="N183" s="2375" t="s">
        <v>935</v>
      </c>
      <c r="O183" s="2376"/>
      <c r="P183" s="2377"/>
      <c r="Q183" s="2375" t="s">
        <v>935</v>
      </c>
      <c r="R183" s="2376"/>
      <c r="S183" s="2377"/>
      <c r="T183" s="2375" t="s">
        <v>935</v>
      </c>
      <c r="U183" s="2376"/>
      <c r="V183" s="2377"/>
      <c r="W183" s="2375" t="s">
        <v>935</v>
      </c>
      <c r="X183" s="2376"/>
      <c r="Y183" s="2377"/>
      <c r="Z183" s="356" t="s">
        <v>1713</v>
      </c>
    </row>
    <row r="184" spans="4:26" ht="16.5" customHeight="1">
      <c r="E184" s="225"/>
    </row>
    <row r="185" spans="4:26" ht="16.5" customHeight="1">
      <c r="D185" s="435" t="s">
        <v>73</v>
      </c>
      <c r="E185" s="436"/>
      <c r="F185" s="437"/>
      <c r="G185" s="437"/>
      <c r="H185" s="437"/>
      <c r="I185" s="437"/>
      <c r="J185" s="437"/>
      <c r="K185" s="442"/>
      <c r="L185" s="443"/>
      <c r="M185" s="444"/>
      <c r="N185" s="442"/>
      <c r="O185" s="443"/>
      <c r="P185" s="444"/>
      <c r="Q185" s="442"/>
      <c r="R185" s="443"/>
      <c r="S185" s="444"/>
      <c r="T185" s="442"/>
      <c r="U185" s="443"/>
      <c r="V185" s="444"/>
      <c r="W185" s="442"/>
      <c r="X185" s="443"/>
      <c r="Y185" s="445"/>
    </row>
    <row r="186" spans="4:26" ht="16.5" customHeight="1">
      <c r="D186" s="438" t="s">
        <v>908</v>
      </c>
      <c r="E186" s="439"/>
      <c r="F186" s="440"/>
      <c r="G186" s="440"/>
      <c r="H186" s="440"/>
      <c r="I186" s="440"/>
      <c r="J186" s="440"/>
      <c r="K186" s="446"/>
      <c r="L186" s="447"/>
      <c r="M186" s="448"/>
      <c r="N186" s="446"/>
      <c r="O186" s="447"/>
      <c r="P186" s="448"/>
      <c r="Q186" s="446"/>
      <c r="R186" s="447"/>
      <c r="S186" s="448"/>
      <c r="T186" s="446"/>
      <c r="U186" s="447"/>
      <c r="V186" s="448"/>
      <c r="W186" s="446"/>
      <c r="X186" s="447"/>
      <c r="Y186" s="449"/>
    </row>
    <row r="187" spans="4:26" ht="16.5" customHeight="1">
      <c r="D187" s="230" t="s">
        <v>887</v>
      </c>
      <c r="E187" s="436"/>
      <c r="F187" s="437"/>
      <c r="G187" s="437"/>
      <c r="H187" s="437"/>
      <c r="I187" s="437"/>
      <c r="J187" s="437"/>
      <c r="K187" s="2419"/>
      <c r="L187" s="2420"/>
      <c r="M187" s="2421"/>
      <c r="N187" s="2419"/>
      <c r="O187" s="2420"/>
      <c r="P187" s="2421"/>
      <c r="Q187" s="2419"/>
      <c r="R187" s="2420"/>
      <c r="S187" s="2421"/>
      <c r="T187" s="2419"/>
      <c r="U187" s="2420"/>
      <c r="V187" s="2421"/>
      <c r="W187" s="2419"/>
      <c r="X187" s="2420"/>
      <c r="Y187" s="2421"/>
    </row>
    <row r="188" spans="4:26" ht="16.5" customHeight="1">
      <c r="D188" s="231" t="s">
        <v>889</v>
      </c>
      <c r="E188" s="439"/>
      <c r="F188" s="440"/>
      <c r="G188" s="440"/>
      <c r="H188" s="440"/>
      <c r="I188" s="440"/>
      <c r="J188" s="440"/>
      <c r="K188" s="2422"/>
      <c r="L188" s="2423"/>
      <c r="M188" s="2424"/>
      <c r="N188" s="2422"/>
      <c r="O188" s="2423"/>
      <c r="P188" s="2424"/>
      <c r="Q188" s="2422"/>
      <c r="R188" s="2423"/>
      <c r="S188" s="2424"/>
      <c r="T188" s="2422"/>
      <c r="U188" s="2423"/>
      <c r="V188" s="2424"/>
      <c r="W188" s="2422"/>
      <c r="X188" s="2423"/>
      <c r="Y188" s="2424"/>
    </row>
    <row r="189" spans="4:26" ht="30" customHeight="1">
      <c r="D189" s="2413" t="s">
        <v>1286</v>
      </c>
      <c r="E189" s="1037" t="s">
        <v>1287</v>
      </c>
      <c r="F189" s="1130"/>
      <c r="G189" s="1130"/>
      <c r="H189" s="1130"/>
      <c r="I189" s="1130"/>
      <c r="J189" s="1131"/>
      <c r="K189" s="2410"/>
      <c r="L189" s="2411"/>
      <c r="M189" s="2412"/>
      <c r="N189" s="2410"/>
      <c r="O189" s="2411"/>
      <c r="P189" s="2412"/>
      <c r="Q189" s="2410"/>
      <c r="R189" s="2411"/>
      <c r="S189" s="2412"/>
      <c r="T189" s="2410"/>
      <c r="U189" s="2411"/>
      <c r="V189" s="2412"/>
      <c r="W189" s="2410"/>
      <c r="X189" s="2411"/>
      <c r="Y189" s="2412"/>
      <c r="Z189" s="441" t="s">
        <v>1711</v>
      </c>
    </row>
    <row r="190" spans="4:26" ht="30" customHeight="1">
      <c r="D190" s="2414"/>
      <c r="E190" s="1040" t="s">
        <v>1288</v>
      </c>
      <c r="F190" s="1148"/>
      <c r="G190" s="1148"/>
      <c r="H190" s="1148"/>
      <c r="I190" s="1148"/>
      <c r="J190" s="1149"/>
      <c r="K190" s="2407"/>
      <c r="L190" s="2408"/>
      <c r="M190" s="2409"/>
      <c r="N190" s="2407"/>
      <c r="O190" s="2408"/>
      <c r="P190" s="2409"/>
      <c r="Q190" s="2407"/>
      <c r="R190" s="2408"/>
      <c r="S190" s="2409"/>
      <c r="T190" s="2407"/>
      <c r="U190" s="2408"/>
      <c r="V190" s="2409"/>
      <c r="W190" s="2407"/>
      <c r="X190" s="2408"/>
      <c r="Y190" s="2409"/>
      <c r="Z190" s="441" t="s">
        <v>1711</v>
      </c>
    </row>
    <row r="191" spans="4:26" ht="30" customHeight="1">
      <c r="D191" s="2414"/>
      <c r="E191" s="1040" t="s">
        <v>1289</v>
      </c>
      <c r="F191" s="1148"/>
      <c r="G191" s="1148"/>
      <c r="H191" s="1148"/>
      <c r="I191" s="1148"/>
      <c r="J191" s="1149"/>
      <c r="K191" s="2407"/>
      <c r="L191" s="2408"/>
      <c r="M191" s="2409"/>
      <c r="N191" s="2407"/>
      <c r="O191" s="2408"/>
      <c r="P191" s="2409"/>
      <c r="Q191" s="2407"/>
      <c r="R191" s="2408"/>
      <c r="S191" s="2409"/>
      <c r="T191" s="2407"/>
      <c r="U191" s="2408"/>
      <c r="V191" s="2409"/>
      <c r="W191" s="2407"/>
      <c r="X191" s="2408"/>
      <c r="Y191" s="2409"/>
      <c r="Z191" s="441" t="s">
        <v>1711</v>
      </c>
    </row>
    <row r="192" spans="4:26" ht="30" customHeight="1">
      <c r="D192" s="2414"/>
      <c r="E192" s="1040" t="s">
        <v>1290</v>
      </c>
      <c r="F192" s="1148"/>
      <c r="G192" s="1148"/>
      <c r="H192" s="1148"/>
      <c r="I192" s="1148"/>
      <c r="J192" s="1149"/>
      <c r="K192" s="2407"/>
      <c r="L192" s="2408"/>
      <c r="M192" s="2409"/>
      <c r="N192" s="2407"/>
      <c r="O192" s="2408"/>
      <c r="P192" s="2409"/>
      <c r="Q192" s="2407"/>
      <c r="R192" s="2408"/>
      <c r="S192" s="2409"/>
      <c r="T192" s="2407"/>
      <c r="U192" s="2408"/>
      <c r="V192" s="2409"/>
      <c r="W192" s="2407"/>
      <c r="X192" s="2408"/>
      <c r="Y192" s="2409"/>
      <c r="Z192" s="441" t="s">
        <v>1711</v>
      </c>
    </row>
    <row r="193" spans="3:26" ht="30" customHeight="1">
      <c r="D193" s="2414"/>
      <c r="E193" s="1040" t="s">
        <v>1291</v>
      </c>
      <c r="F193" s="1148"/>
      <c r="G193" s="1148"/>
      <c r="H193" s="1148"/>
      <c r="I193" s="1148"/>
      <c r="J193" s="1149"/>
      <c r="K193" s="2416"/>
      <c r="L193" s="2417"/>
      <c r="M193" s="2418"/>
      <c r="N193" s="2416"/>
      <c r="O193" s="2417"/>
      <c r="P193" s="2418"/>
      <c r="Q193" s="2416"/>
      <c r="R193" s="2417"/>
      <c r="S193" s="2418"/>
      <c r="T193" s="2416"/>
      <c r="U193" s="2417"/>
      <c r="V193" s="2418"/>
      <c r="W193" s="2416"/>
      <c r="X193" s="2417"/>
      <c r="Y193" s="2418"/>
      <c r="Z193" s="441" t="s">
        <v>1711</v>
      </c>
    </row>
    <row r="194" spans="3:26" ht="36.5" customHeight="1">
      <c r="D194" s="2415"/>
      <c r="E194" s="1145" t="s">
        <v>1285</v>
      </c>
      <c r="F194" s="1146"/>
      <c r="G194" s="1146"/>
      <c r="H194" s="1146"/>
      <c r="I194" s="1146"/>
      <c r="J194" s="1147"/>
      <c r="K194" s="2364"/>
      <c r="L194" s="2365"/>
      <c r="M194" s="2366"/>
      <c r="N194" s="2364"/>
      <c r="O194" s="2365"/>
      <c r="P194" s="2366"/>
      <c r="Q194" s="2364"/>
      <c r="R194" s="2365"/>
      <c r="S194" s="2366"/>
      <c r="T194" s="2364"/>
      <c r="U194" s="2365"/>
      <c r="V194" s="2366"/>
      <c r="W194" s="2364"/>
      <c r="X194" s="2365"/>
      <c r="Y194" s="2366"/>
    </row>
    <row r="195" spans="3:26" ht="16.5" customHeight="1">
      <c r="D195" s="1053" t="s">
        <v>9</v>
      </c>
      <c r="E195" s="1054" t="s">
        <v>10</v>
      </c>
      <c r="F195" s="1055"/>
      <c r="G195" s="1055"/>
      <c r="H195" s="1055"/>
      <c r="I195" s="1055"/>
      <c r="J195" s="1056"/>
      <c r="K195" s="2355"/>
      <c r="L195" s="2356"/>
      <c r="M195" s="2357"/>
      <c r="N195" s="2355"/>
      <c r="O195" s="2356"/>
      <c r="P195" s="2357"/>
      <c r="Q195" s="2355"/>
      <c r="R195" s="2356"/>
      <c r="S195" s="2357"/>
      <c r="T195" s="2355"/>
      <c r="U195" s="2356"/>
      <c r="V195" s="2357"/>
      <c r="W195" s="2355"/>
      <c r="X195" s="2356"/>
      <c r="Y195" s="2357"/>
      <c r="Z195" s="356" t="s">
        <v>1712</v>
      </c>
    </row>
    <row r="196" spans="3:26" ht="16.5" customHeight="1">
      <c r="D196" s="1053"/>
      <c r="E196" s="1060" t="s">
        <v>1476</v>
      </c>
      <c r="F196" s="1060"/>
      <c r="G196" s="1060"/>
      <c r="H196" s="1060"/>
      <c r="I196" s="1060"/>
      <c r="J196" s="1060"/>
      <c r="K196" s="2355"/>
      <c r="L196" s="2356"/>
      <c r="M196" s="2357"/>
      <c r="N196" s="2355"/>
      <c r="O196" s="2356"/>
      <c r="P196" s="2357"/>
      <c r="Q196" s="2355"/>
      <c r="R196" s="2356"/>
      <c r="S196" s="2357"/>
      <c r="T196" s="2355"/>
      <c r="U196" s="2356"/>
      <c r="V196" s="2357"/>
      <c r="W196" s="2355"/>
      <c r="X196" s="2356"/>
      <c r="Y196" s="2357"/>
      <c r="Z196" s="356" t="s">
        <v>1712</v>
      </c>
    </row>
    <row r="197" spans="3:26" ht="16.5" customHeight="1">
      <c r="D197" s="1053"/>
      <c r="E197" s="1060" t="s">
        <v>11</v>
      </c>
      <c r="F197" s="1060"/>
      <c r="G197" s="1060"/>
      <c r="H197" s="1060"/>
      <c r="I197" s="1060"/>
      <c r="J197" s="1060"/>
      <c r="K197" s="2355"/>
      <c r="L197" s="2356"/>
      <c r="M197" s="2357"/>
      <c r="N197" s="2355"/>
      <c r="O197" s="2356"/>
      <c r="P197" s="2357"/>
      <c r="Q197" s="2355"/>
      <c r="R197" s="2356"/>
      <c r="S197" s="2357"/>
      <c r="T197" s="2355"/>
      <c r="U197" s="2356"/>
      <c r="V197" s="2357"/>
      <c r="W197" s="2355"/>
      <c r="X197" s="2356"/>
      <c r="Y197" s="2357"/>
      <c r="Z197" s="356" t="s">
        <v>1712</v>
      </c>
    </row>
    <row r="198" spans="3:26" ht="26.5" customHeight="1">
      <c r="D198" s="1053"/>
      <c r="E198" s="1118" t="s">
        <v>1003</v>
      </c>
      <c r="F198" s="1118"/>
      <c r="G198" s="1118"/>
      <c r="H198" s="1118"/>
      <c r="I198" s="1118"/>
      <c r="J198" s="1118"/>
      <c r="K198" s="2358"/>
      <c r="L198" s="2359"/>
      <c r="M198" s="2360"/>
      <c r="N198" s="2358"/>
      <c r="O198" s="2359"/>
      <c r="P198" s="2360"/>
      <c r="Q198" s="2358"/>
      <c r="R198" s="2359"/>
      <c r="S198" s="2360"/>
      <c r="T198" s="2358"/>
      <c r="U198" s="2359"/>
      <c r="V198" s="2360"/>
      <c r="W198" s="2358"/>
      <c r="X198" s="2359"/>
      <c r="Y198" s="2360"/>
      <c r="Z198" s="356" t="s">
        <v>1713</v>
      </c>
    </row>
    <row r="199" spans="3:26" ht="16.5" customHeight="1">
      <c r="E199" s="225" t="s">
        <v>75</v>
      </c>
    </row>
    <row r="200" spans="3:26" ht="16.5" customHeight="1">
      <c r="E200" s="88" t="s">
        <v>1626</v>
      </c>
    </row>
    <row r="201" spans="3:26" ht="16.5" customHeight="1">
      <c r="E201" s="88" t="s">
        <v>1330</v>
      </c>
    </row>
    <row r="202" spans="3:26" ht="10.5" customHeight="1"/>
    <row r="203" spans="3:26" ht="16" customHeight="1">
      <c r="P203" s="1687" t="s">
        <v>33</v>
      </c>
      <c r="Q203" s="1687"/>
      <c r="R203" s="1687"/>
      <c r="S203" s="1985" t="str">
        <f>$Q$9</f>
        <v>学校法人○△学園</v>
      </c>
      <c r="T203" s="1985"/>
      <c r="U203" s="1985"/>
      <c r="V203" s="1985"/>
      <c r="W203" s="1985"/>
      <c r="X203" s="1985"/>
    </row>
    <row r="204" spans="3:26" ht="16" customHeight="1">
      <c r="P204" s="433"/>
      <c r="Q204" s="433"/>
      <c r="R204" s="433"/>
      <c r="S204" s="434"/>
      <c r="T204" s="434"/>
      <c r="U204" s="434"/>
      <c r="V204" s="434"/>
      <c r="W204" s="434"/>
      <c r="X204" s="434"/>
    </row>
    <row r="205" spans="3:26" ht="16.5" customHeight="1">
      <c r="C205" s="89" t="s">
        <v>1543</v>
      </c>
    </row>
    <row r="206" spans="3:26" ht="16.5" customHeight="1">
      <c r="C206" s="89"/>
      <c r="E206" s="225" t="s">
        <v>1569</v>
      </c>
    </row>
    <row r="207" spans="3:26" ht="16.5" customHeight="1">
      <c r="E207" s="225" t="s">
        <v>1475</v>
      </c>
    </row>
    <row r="208" spans="3:26" ht="16.5" customHeight="1">
      <c r="D208" s="230" t="s">
        <v>73</v>
      </c>
      <c r="E208" s="412"/>
      <c r="F208" s="414"/>
      <c r="G208" s="414"/>
      <c r="H208" s="414"/>
      <c r="I208" s="414"/>
      <c r="J208" s="414"/>
      <c r="K208" s="309">
        <v>6</v>
      </c>
      <c r="L208" s="310">
        <v>5</v>
      </c>
      <c r="M208" s="311">
        <v>20</v>
      </c>
      <c r="N208" s="309">
        <v>6</v>
      </c>
      <c r="O208" s="310">
        <v>9</v>
      </c>
      <c r="P208" s="311">
        <v>20</v>
      </c>
      <c r="Q208" s="309">
        <v>7</v>
      </c>
      <c r="R208" s="310">
        <v>3</v>
      </c>
      <c r="S208" s="311">
        <v>15</v>
      </c>
      <c r="T208" s="309">
        <v>7</v>
      </c>
      <c r="U208" s="310">
        <v>5</v>
      </c>
      <c r="V208" s="311">
        <v>20</v>
      </c>
      <c r="W208" s="309">
        <v>7</v>
      </c>
      <c r="X208" s="310">
        <v>6</v>
      </c>
      <c r="Y208" s="312">
        <v>1</v>
      </c>
    </row>
    <row r="209" spans="4:26" ht="16.5" customHeight="1">
      <c r="D209" s="231" t="s">
        <v>908</v>
      </c>
      <c r="E209" s="450"/>
      <c r="F209" s="451"/>
      <c r="G209" s="451"/>
      <c r="H209" s="451"/>
      <c r="I209" s="451"/>
      <c r="J209" s="451"/>
      <c r="K209" s="313">
        <v>15</v>
      </c>
      <c r="L209" s="314">
        <v>0</v>
      </c>
      <c r="M209" s="315"/>
      <c r="N209" s="313">
        <v>10</v>
      </c>
      <c r="O209" s="314">
        <v>30</v>
      </c>
      <c r="P209" s="315"/>
      <c r="Q209" s="313">
        <v>10</v>
      </c>
      <c r="R209" s="314">
        <v>30</v>
      </c>
      <c r="S209" s="315"/>
      <c r="T209" s="313">
        <v>15</v>
      </c>
      <c r="U209" s="314">
        <v>0</v>
      </c>
      <c r="V209" s="315"/>
      <c r="W209" s="313">
        <v>10</v>
      </c>
      <c r="X209" s="314">
        <v>30</v>
      </c>
      <c r="Y209" s="316"/>
    </row>
    <row r="210" spans="4:26" ht="16.5" customHeight="1">
      <c r="D210" s="270" t="s">
        <v>902</v>
      </c>
      <c r="E210" s="385"/>
      <c r="F210" s="385"/>
      <c r="G210" s="385"/>
      <c r="H210" s="385"/>
      <c r="I210" s="385"/>
      <c r="J210" s="386"/>
      <c r="K210" s="2403" t="s">
        <v>1644</v>
      </c>
      <c r="L210" s="2404"/>
      <c r="M210" s="2405"/>
      <c r="N210" s="2403" t="s">
        <v>1644</v>
      </c>
      <c r="O210" s="2404"/>
      <c r="P210" s="2405"/>
      <c r="Q210" s="2403" t="s">
        <v>1644</v>
      </c>
      <c r="R210" s="2404"/>
      <c r="S210" s="2405"/>
      <c r="T210" s="2403" t="s">
        <v>1644</v>
      </c>
      <c r="U210" s="2404"/>
      <c r="V210" s="2405"/>
      <c r="W210" s="2403" t="s">
        <v>1643</v>
      </c>
      <c r="X210" s="2404"/>
      <c r="Y210" s="2406"/>
      <c r="Z210" s="356" t="s">
        <v>1714</v>
      </c>
    </row>
    <row r="211" spans="4:26" ht="16.5" customHeight="1">
      <c r="D211" s="412" t="s">
        <v>888</v>
      </c>
      <c r="E211" s="414"/>
      <c r="F211" s="414"/>
      <c r="G211" s="414"/>
      <c r="H211" s="414"/>
      <c r="I211" s="414"/>
      <c r="J211" s="414"/>
      <c r="K211" s="2395">
        <v>7</v>
      </c>
      <c r="L211" s="2396"/>
      <c r="M211" s="2397"/>
      <c r="N211" s="2395">
        <v>7</v>
      </c>
      <c r="O211" s="2396"/>
      <c r="P211" s="2397"/>
      <c r="Q211" s="2395">
        <v>7</v>
      </c>
      <c r="R211" s="2396"/>
      <c r="S211" s="2397"/>
      <c r="T211" s="2395">
        <v>7</v>
      </c>
      <c r="U211" s="2396"/>
      <c r="V211" s="2397"/>
      <c r="W211" s="2395">
        <v>7</v>
      </c>
      <c r="X211" s="2396"/>
      <c r="Y211" s="2398"/>
    </row>
    <row r="212" spans="4:26" ht="16.5" customHeight="1">
      <c r="D212" s="450" t="s">
        <v>889</v>
      </c>
      <c r="E212" s="451"/>
      <c r="F212" s="451"/>
      <c r="G212" s="451"/>
      <c r="H212" s="451"/>
      <c r="I212" s="451"/>
      <c r="J212" s="451"/>
      <c r="K212" s="2399">
        <v>2</v>
      </c>
      <c r="L212" s="2400"/>
      <c r="M212" s="2401"/>
      <c r="N212" s="2399">
        <v>2</v>
      </c>
      <c r="O212" s="2400"/>
      <c r="P212" s="2401"/>
      <c r="Q212" s="2399">
        <v>2</v>
      </c>
      <c r="R212" s="2400"/>
      <c r="S212" s="2401"/>
      <c r="T212" s="2399">
        <v>2</v>
      </c>
      <c r="U212" s="2400"/>
      <c r="V212" s="2401"/>
      <c r="W212" s="2399">
        <v>2</v>
      </c>
      <c r="X212" s="2400"/>
      <c r="Y212" s="2402"/>
    </row>
    <row r="213" spans="4:26" ht="33" customHeight="1">
      <c r="D213" s="1127" t="s">
        <v>1286</v>
      </c>
      <c r="E213" s="1037" t="s">
        <v>1287</v>
      </c>
      <c r="F213" s="1130"/>
      <c r="G213" s="1130"/>
      <c r="H213" s="1130"/>
      <c r="I213" s="1130"/>
      <c r="J213" s="1131"/>
      <c r="K213" s="2385" t="s">
        <v>934</v>
      </c>
      <c r="L213" s="2386"/>
      <c r="M213" s="2387"/>
      <c r="N213" s="2385" t="s">
        <v>1570</v>
      </c>
      <c r="O213" s="2386"/>
      <c r="P213" s="2387"/>
      <c r="Q213" s="2385" t="s">
        <v>936</v>
      </c>
      <c r="R213" s="2386"/>
      <c r="S213" s="2387"/>
      <c r="T213" s="2385" t="s">
        <v>934</v>
      </c>
      <c r="U213" s="2386"/>
      <c r="V213" s="2387"/>
      <c r="W213" s="2385" t="s">
        <v>1567</v>
      </c>
      <c r="X213" s="2386"/>
      <c r="Y213" s="2387"/>
      <c r="Z213" s="441" t="s">
        <v>1715</v>
      </c>
    </row>
    <row r="214" spans="4:26" ht="33" customHeight="1">
      <c r="D214" s="1128"/>
      <c r="E214" s="1040" t="s">
        <v>1288</v>
      </c>
      <c r="F214" s="1148"/>
      <c r="G214" s="1148"/>
      <c r="H214" s="1148"/>
      <c r="I214" s="1148"/>
      <c r="J214" s="1149"/>
      <c r="K214" s="2378"/>
      <c r="L214" s="2379"/>
      <c r="M214" s="2380"/>
      <c r="N214" s="2378"/>
      <c r="O214" s="2379"/>
      <c r="P214" s="2380"/>
      <c r="Q214" s="2378"/>
      <c r="R214" s="2379"/>
      <c r="S214" s="2380"/>
      <c r="T214" s="2378"/>
      <c r="U214" s="2379"/>
      <c r="V214" s="2380"/>
      <c r="W214" s="2378"/>
      <c r="X214" s="2379"/>
      <c r="Y214" s="2380"/>
      <c r="Z214" s="441" t="s">
        <v>1715</v>
      </c>
    </row>
    <row r="215" spans="4:26" ht="33" customHeight="1">
      <c r="D215" s="1128"/>
      <c r="E215" s="1040" t="s">
        <v>1289</v>
      </c>
      <c r="F215" s="1148"/>
      <c r="G215" s="1148"/>
      <c r="H215" s="1148"/>
      <c r="I215" s="1148"/>
      <c r="J215" s="1149"/>
      <c r="K215" s="2378"/>
      <c r="L215" s="2379"/>
      <c r="M215" s="2380"/>
      <c r="N215" s="2378"/>
      <c r="O215" s="2379"/>
      <c r="P215" s="2380"/>
      <c r="Q215" s="2378"/>
      <c r="R215" s="2379"/>
      <c r="S215" s="2380"/>
      <c r="T215" s="2378"/>
      <c r="U215" s="2379"/>
      <c r="V215" s="2380"/>
      <c r="W215" s="2378"/>
      <c r="X215" s="2379"/>
      <c r="Y215" s="2380"/>
      <c r="Z215" s="441" t="s">
        <v>1715</v>
      </c>
    </row>
    <row r="216" spans="4:26" ht="33" customHeight="1">
      <c r="D216" s="1128"/>
      <c r="E216" s="1040" t="s">
        <v>1290</v>
      </c>
      <c r="F216" s="1148"/>
      <c r="G216" s="1148"/>
      <c r="H216" s="1148"/>
      <c r="I216" s="1148"/>
      <c r="J216" s="1149"/>
      <c r="K216" s="2378"/>
      <c r="L216" s="2379"/>
      <c r="M216" s="2380"/>
      <c r="N216" s="2378"/>
      <c r="O216" s="2379"/>
      <c r="P216" s="2380"/>
      <c r="Q216" s="2378"/>
      <c r="R216" s="2379"/>
      <c r="S216" s="2380"/>
      <c r="T216" s="2378"/>
      <c r="U216" s="2379"/>
      <c r="V216" s="2380"/>
      <c r="W216" s="2378"/>
      <c r="X216" s="2379"/>
      <c r="Y216" s="2380"/>
      <c r="Z216" s="441" t="s">
        <v>1715</v>
      </c>
    </row>
    <row r="217" spans="4:26" ht="33" customHeight="1">
      <c r="D217" s="1128"/>
      <c r="E217" s="1040" t="s">
        <v>1291</v>
      </c>
      <c r="F217" s="1148"/>
      <c r="G217" s="1148"/>
      <c r="H217" s="1148"/>
      <c r="I217" s="1148"/>
      <c r="J217" s="1149"/>
      <c r="K217" s="2392"/>
      <c r="L217" s="2393"/>
      <c r="M217" s="2394"/>
      <c r="N217" s="2392"/>
      <c r="O217" s="2393"/>
      <c r="P217" s="2394"/>
      <c r="Q217" s="2392"/>
      <c r="R217" s="2393"/>
      <c r="S217" s="2394"/>
      <c r="T217" s="2392"/>
      <c r="U217" s="2393"/>
      <c r="V217" s="2394"/>
      <c r="W217" s="2392"/>
      <c r="X217" s="2393"/>
      <c r="Y217" s="2394"/>
      <c r="Z217" s="441" t="s">
        <v>1715</v>
      </c>
    </row>
    <row r="218" spans="4:26" ht="36" customHeight="1">
      <c r="D218" s="1129"/>
      <c r="E218" s="1145" t="s">
        <v>1285</v>
      </c>
      <c r="F218" s="1146"/>
      <c r="G218" s="1146"/>
      <c r="H218" s="1146"/>
      <c r="I218" s="1146"/>
      <c r="J218" s="1147"/>
      <c r="K218" s="2388"/>
      <c r="L218" s="2389"/>
      <c r="M218" s="2390"/>
      <c r="N218" s="2388"/>
      <c r="O218" s="2389"/>
      <c r="P218" s="2390"/>
      <c r="Q218" s="2388"/>
      <c r="R218" s="2389"/>
      <c r="S218" s="2390"/>
      <c r="T218" s="2388"/>
      <c r="U218" s="2389"/>
      <c r="V218" s="2390"/>
      <c r="W218" s="2388" t="s">
        <v>1568</v>
      </c>
      <c r="X218" s="2389"/>
      <c r="Y218" s="2391"/>
    </row>
    <row r="219" spans="4:26" ht="16.5" customHeight="1">
      <c r="D219" s="1159" t="s">
        <v>9</v>
      </c>
      <c r="E219" s="1054" t="s">
        <v>10</v>
      </c>
      <c r="F219" s="1055"/>
      <c r="G219" s="1055"/>
      <c r="H219" s="1055"/>
      <c r="I219" s="1055"/>
      <c r="J219" s="1056"/>
      <c r="K219" s="2381" t="s">
        <v>764</v>
      </c>
      <c r="L219" s="2382"/>
      <c r="M219" s="2384"/>
      <c r="N219" s="2381" t="s">
        <v>764</v>
      </c>
      <c r="O219" s="2382"/>
      <c r="P219" s="2384"/>
      <c r="Q219" s="2381" t="s">
        <v>764</v>
      </c>
      <c r="R219" s="2382"/>
      <c r="S219" s="2384"/>
      <c r="T219" s="2381" t="s">
        <v>764</v>
      </c>
      <c r="U219" s="2382"/>
      <c r="V219" s="2384"/>
      <c r="W219" s="2381" t="s">
        <v>764</v>
      </c>
      <c r="X219" s="2382"/>
      <c r="Y219" s="2383"/>
      <c r="Z219" s="356" t="s">
        <v>1712</v>
      </c>
    </row>
    <row r="220" spans="4:26" ht="16.5" customHeight="1">
      <c r="D220" s="1159"/>
      <c r="E220" s="1060" t="s">
        <v>1627</v>
      </c>
      <c r="F220" s="1060"/>
      <c r="G220" s="1060"/>
      <c r="H220" s="1060"/>
      <c r="I220" s="1060"/>
      <c r="J220" s="1060"/>
      <c r="K220" s="2371" t="s">
        <v>764</v>
      </c>
      <c r="L220" s="2372"/>
      <c r="M220" s="2373"/>
      <c r="N220" s="2371" t="s">
        <v>764</v>
      </c>
      <c r="O220" s="2372"/>
      <c r="P220" s="2373"/>
      <c r="Q220" s="2371" t="s">
        <v>1011</v>
      </c>
      <c r="R220" s="2372"/>
      <c r="S220" s="2373"/>
      <c r="T220" s="2371" t="s">
        <v>764</v>
      </c>
      <c r="U220" s="2372"/>
      <c r="V220" s="2373"/>
      <c r="W220" s="2371" t="s">
        <v>764</v>
      </c>
      <c r="X220" s="2372"/>
      <c r="Y220" s="2374"/>
      <c r="Z220" s="356" t="s">
        <v>1712</v>
      </c>
    </row>
    <row r="221" spans="4:26" ht="16.5" customHeight="1">
      <c r="D221" s="1159"/>
      <c r="E221" s="1060" t="s">
        <v>958</v>
      </c>
      <c r="F221" s="1060"/>
      <c r="G221" s="1060"/>
      <c r="H221" s="1060"/>
      <c r="I221" s="1060"/>
      <c r="J221" s="1060"/>
      <c r="K221" s="2371" t="s">
        <v>764</v>
      </c>
      <c r="L221" s="2372"/>
      <c r="M221" s="2373"/>
      <c r="N221" s="2371" t="s">
        <v>764</v>
      </c>
      <c r="O221" s="2372"/>
      <c r="P221" s="2373"/>
      <c r="Q221" s="2371" t="s">
        <v>764</v>
      </c>
      <c r="R221" s="2372"/>
      <c r="S221" s="2373"/>
      <c r="T221" s="2371" t="s">
        <v>764</v>
      </c>
      <c r="U221" s="2372"/>
      <c r="V221" s="2373"/>
      <c r="W221" s="2371" t="s">
        <v>764</v>
      </c>
      <c r="X221" s="2372"/>
      <c r="Y221" s="2374"/>
      <c r="Z221" s="356" t="s">
        <v>1712</v>
      </c>
    </row>
    <row r="222" spans="4:26" ht="29" customHeight="1">
      <c r="D222" s="1159"/>
      <c r="E222" s="1118" t="s">
        <v>1004</v>
      </c>
      <c r="F222" s="1118"/>
      <c r="G222" s="1118"/>
      <c r="H222" s="1118"/>
      <c r="I222" s="1118"/>
      <c r="J222" s="1118"/>
      <c r="K222" s="2375" t="s">
        <v>935</v>
      </c>
      <c r="L222" s="2376"/>
      <c r="M222" s="2377"/>
      <c r="N222" s="2375" t="s">
        <v>935</v>
      </c>
      <c r="O222" s="2376"/>
      <c r="P222" s="2377"/>
      <c r="Q222" s="2375" t="s">
        <v>935</v>
      </c>
      <c r="R222" s="2376"/>
      <c r="S222" s="2377"/>
      <c r="T222" s="2375" t="s">
        <v>935</v>
      </c>
      <c r="U222" s="2376"/>
      <c r="V222" s="2377"/>
      <c r="W222" s="2375" t="s">
        <v>935</v>
      </c>
      <c r="X222" s="2376"/>
      <c r="Y222" s="2377"/>
      <c r="Z222" s="356" t="s">
        <v>1713</v>
      </c>
    </row>
    <row r="223" spans="4:26" ht="16.5" customHeight="1">
      <c r="E223" s="225"/>
    </row>
    <row r="224" spans="4:26" ht="16.5" customHeight="1">
      <c r="D224" s="230" t="s">
        <v>73</v>
      </c>
      <c r="E224" s="412"/>
      <c r="F224" s="414"/>
      <c r="G224" s="414"/>
      <c r="H224" s="414"/>
      <c r="I224" s="414"/>
      <c r="J224" s="414"/>
      <c r="K224" s="442"/>
      <c r="L224" s="443"/>
      <c r="M224" s="444"/>
      <c r="N224" s="442"/>
      <c r="O224" s="443"/>
      <c r="P224" s="444"/>
      <c r="Q224" s="442"/>
      <c r="R224" s="443"/>
      <c r="S224" s="444"/>
      <c r="T224" s="442"/>
      <c r="U224" s="443"/>
      <c r="V224" s="444"/>
      <c r="W224" s="442"/>
      <c r="X224" s="443"/>
      <c r="Y224" s="445"/>
    </row>
    <row r="225" spans="4:26" ht="16.5" customHeight="1">
      <c r="D225" s="231" t="s">
        <v>908</v>
      </c>
      <c r="E225" s="450"/>
      <c r="F225" s="451"/>
      <c r="G225" s="451"/>
      <c r="H225" s="451"/>
      <c r="I225" s="451"/>
      <c r="J225" s="451"/>
      <c r="K225" s="446"/>
      <c r="L225" s="447"/>
      <c r="M225" s="448"/>
      <c r="N225" s="446"/>
      <c r="O225" s="447"/>
      <c r="P225" s="448"/>
      <c r="Q225" s="446"/>
      <c r="R225" s="447"/>
      <c r="S225" s="448"/>
      <c r="T225" s="446"/>
      <c r="U225" s="447"/>
      <c r="V225" s="448"/>
      <c r="W225" s="446"/>
      <c r="X225" s="447"/>
      <c r="Y225" s="449"/>
    </row>
    <row r="226" spans="4:26" ht="16.5" customHeight="1">
      <c r="D226" s="270" t="s">
        <v>902</v>
      </c>
      <c r="E226" s="385"/>
      <c r="F226" s="385"/>
      <c r="G226" s="385"/>
      <c r="H226" s="385"/>
      <c r="I226" s="385"/>
      <c r="J226" s="386"/>
      <c r="K226" s="2367"/>
      <c r="L226" s="2367"/>
      <c r="M226" s="2367"/>
      <c r="N226" s="2367"/>
      <c r="O226" s="2367"/>
      <c r="P226" s="2367"/>
      <c r="Q226" s="2367"/>
      <c r="R226" s="2367"/>
      <c r="S226" s="2367"/>
      <c r="T226" s="2367"/>
      <c r="U226" s="2367"/>
      <c r="V226" s="2367"/>
      <c r="W226" s="2367"/>
      <c r="X226" s="2367"/>
      <c r="Y226" s="2367"/>
      <c r="Z226" s="356" t="s">
        <v>1714</v>
      </c>
    </row>
    <row r="227" spans="4:26" ht="16.5" customHeight="1">
      <c r="D227" s="412" t="s">
        <v>888</v>
      </c>
      <c r="E227" s="414"/>
      <c r="F227" s="414"/>
      <c r="G227" s="414"/>
      <c r="H227" s="414"/>
      <c r="I227" s="414"/>
      <c r="J227" s="414"/>
      <c r="K227" s="2368"/>
      <c r="L227" s="2369"/>
      <c r="M227" s="2370"/>
      <c r="N227" s="2368"/>
      <c r="O227" s="2369"/>
      <c r="P227" s="2370"/>
      <c r="Q227" s="2368"/>
      <c r="R227" s="2369"/>
      <c r="S227" s="2370"/>
      <c r="T227" s="2368"/>
      <c r="U227" s="2369"/>
      <c r="V227" s="2370"/>
      <c r="W227" s="2368"/>
      <c r="X227" s="2369"/>
      <c r="Y227" s="2370"/>
    </row>
    <row r="228" spans="4:26" ht="16.5" customHeight="1">
      <c r="D228" s="450" t="s">
        <v>889</v>
      </c>
      <c r="E228" s="451"/>
      <c r="F228" s="451"/>
      <c r="G228" s="451"/>
      <c r="H228" s="451"/>
      <c r="I228" s="451"/>
      <c r="J228" s="451"/>
      <c r="K228" s="2361"/>
      <c r="L228" s="2362"/>
      <c r="M228" s="2363"/>
      <c r="N228" s="2361"/>
      <c r="O228" s="2362"/>
      <c r="P228" s="2363"/>
      <c r="Q228" s="2361"/>
      <c r="R228" s="2362"/>
      <c r="S228" s="2363"/>
      <c r="T228" s="2361"/>
      <c r="U228" s="2362"/>
      <c r="V228" s="2363"/>
      <c r="W228" s="2361"/>
      <c r="X228" s="2362"/>
      <c r="Y228" s="2363"/>
    </row>
    <row r="229" spans="4:26" ht="33" customHeight="1">
      <c r="D229" s="1127" t="s">
        <v>1286</v>
      </c>
      <c r="E229" s="1037" t="s">
        <v>1287</v>
      </c>
      <c r="F229" s="1130"/>
      <c r="G229" s="1130"/>
      <c r="H229" s="1130"/>
      <c r="I229" s="1130"/>
      <c r="J229" s="1131"/>
      <c r="K229" s="1150"/>
      <c r="L229" s="1151"/>
      <c r="M229" s="1152"/>
      <c r="N229" s="1150"/>
      <c r="O229" s="1151"/>
      <c r="P229" s="1152"/>
      <c r="Q229" s="1150"/>
      <c r="R229" s="1151"/>
      <c r="S229" s="1152"/>
      <c r="T229" s="1150"/>
      <c r="U229" s="1151"/>
      <c r="V229" s="1152"/>
      <c r="W229" s="1150"/>
      <c r="X229" s="1151"/>
      <c r="Y229" s="1152"/>
      <c r="Z229" s="441" t="s">
        <v>1715</v>
      </c>
    </row>
    <row r="230" spans="4:26" ht="33" customHeight="1">
      <c r="D230" s="1128"/>
      <c r="E230" s="1040" t="s">
        <v>1288</v>
      </c>
      <c r="F230" s="1148"/>
      <c r="G230" s="1148"/>
      <c r="H230" s="1148"/>
      <c r="I230" s="1148"/>
      <c r="J230" s="1149"/>
      <c r="K230" s="1100"/>
      <c r="L230" s="1101"/>
      <c r="M230" s="1102"/>
      <c r="N230" s="1100"/>
      <c r="O230" s="1101"/>
      <c r="P230" s="1102"/>
      <c r="Q230" s="1100"/>
      <c r="R230" s="1101"/>
      <c r="S230" s="1102"/>
      <c r="T230" s="1100"/>
      <c r="U230" s="1101"/>
      <c r="V230" s="1102"/>
      <c r="W230" s="1100"/>
      <c r="X230" s="1101"/>
      <c r="Y230" s="1102"/>
      <c r="Z230" s="441" t="s">
        <v>1715</v>
      </c>
    </row>
    <row r="231" spans="4:26" ht="33" customHeight="1">
      <c r="D231" s="1128"/>
      <c r="E231" s="1040" t="s">
        <v>1289</v>
      </c>
      <c r="F231" s="1148"/>
      <c r="G231" s="1148"/>
      <c r="H231" s="1148"/>
      <c r="I231" s="1148"/>
      <c r="J231" s="1149"/>
      <c r="K231" s="1100"/>
      <c r="L231" s="1101"/>
      <c r="M231" s="1102"/>
      <c r="N231" s="1100"/>
      <c r="O231" s="1101"/>
      <c r="P231" s="1102"/>
      <c r="Q231" s="1100"/>
      <c r="R231" s="1101"/>
      <c r="S231" s="1102"/>
      <c r="T231" s="1100"/>
      <c r="U231" s="1101"/>
      <c r="V231" s="1102"/>
      <c r="W231" s="1100"/>
      <c r="X231" s="1101"/>
      <c r="Y231" s="1102"/>
      <c r="Z231" s="441" t="s">
        <v>1715</v>
      </c>
    </row>
    <row r="232" spans="4:26" ht="33" customHeight="1">
      <c r="D232" s="1128"/>
      <c r="E232" s="1040" t="s">
        <v>1290</v>
      </c>
      <c r="F232" s="1148"/>
      <c r="G232" s="1148"/>
      <c r="H232" s="1148"/>
      <c r="I232" s="1148"/>
      <c r="J232" s="1149"/>
      <c r="K232" s="1100"/>
      <c r="L232" s="1101"/>
      <c r="M232" s="1102"/>
      <c r="N232" s="1100"/>
      <c r="O232" s="1101"/>
      <c r="P232" s="1102"/>
      <c r="Q232" s="1100"/>
      <c r="R232" s="1101"/>
      <c r="S232" s="1102"/>
      <c r="T232" s="1100"/>
      <c r="U232" s="1101"/>
      <c r="V232" s="1102"/>
      <c r="W232" s="1100"/>
      <c r="X232" s="1101"/>
      <c r="Y232" s="1102"/>
      <c r="Z232" s="441" t="s">
        <v>1715</v>
      </c>
    </row>
    <row r="233" spans="4:26" ht="33" customHeight="1">
      <c r="D233" s="1128"/>
      <c r="E233" s="1040" t="s">
        <v>1291</v>
      </c>
      <c r="F233" s="1148"/>
      <c r="G233" s="1148"/>
      <c r="H233" s="1148"/>
      <c r="I233" s="1148"/>
      <c r="J233" s="1149"/>
      <c r="K233" s="1103"/>
      <c r="L233" s="1104"/>
      <c r="M233" s="1105"/>
      <c r="N233" s="1103"/>
      <c r="O233" s="1104"/>
      <c r="P233" s="1105"/>
      <c r="Q233" s="1103"/>
      <c r="R233" s="1104"/>
      <c r="S233" s="1105"/>
      <c r="T233" s="1103"/>
      <c r="U233" s="1104"/>
      <c r="V233" s="1105"/>
      <c r="W233" s="1103"/>
      <c r="X233" s="1104"/>
      <c r="Y233" s="1105"/>
      <c r="Z233" s="441" t="s">
        <v>1715</v>
      </c>
    </row>
    <row r="234" spans="4:26" ht="36" customHeight="1">
      <c r="D234" s="1129"/>
      <c r="E234" s="1145" t="s">
        <v>1285</v>
      </c>
      <c r="F234" s="1146"/>
      <c r="G234" s="1146"/>
      <c r="H234" s="1146"/>
      <c r="I234" s="1146"/>
      <c r="J234" s="1147"/>
      <c r="K234" s="2364"/>
      <c r="L234" s="2365"/>
      <c r="M234" s="2366"/>
      <c r="N234" s="2364"/>
      <c r="O234" s="2365"/>
      <c r="P234" s="2366"/>
      <c r="Q234" s="2364"/>
      <c r="R234" s="2365"/>
      <c r="S234" s="2366"/>
      <c r="T234" s="2364"/>
      <c r="U234" s="2365"/>
      <c r="V234" s="2366"/>
      <c r="W234" s="2364"/>
      <c r="X234" s="2365"/>
      <c r="Y234" s="2366"/>
    </row>
    <row r="235" spans="4:26" ht="16.5" customHeight="1">
      <c r="D235" s="1159" t="s">
        <v>9</v>
      </c>
      <c r="E235" s="1054" t="s">
        <v>10</v>
      </c>
      <c r="F235" s="1055"/>
      <c r="G235" s="1055"/>
      <c r="H235" s="1055"/>
      <c r="I235" s="1055"/>
      <c r="J235" s="1056"/>
      <c r="K235" s="2355"/>
      <c r="L235" s="2356"/>
      <c r="M235" s="2357"/>
      <c r="N235" s="2355"/>
      <c r="O235" s="2356"/>
      <c r="P235" s="2357"/>
      <c r="Q235" s="2355"/>
      <c r="R235" s="2356"/>
      <c r="S235" s="2357"/>
      <c r="T235" s="2355"/>
      <c r="U235" s="2356"/>
      <c r="V235" s="2357"/>
      <c r="W235" s="2355"/>
      <c r="X235" s="2356"/>
      <c r="Y235" s="2357"/>
      <c r="Z235" s="356" t="s">
        <v>1712</v>
      </c>
    </row>
    <row r="236" spans="4:26" ht="16.5" customHeight="1">
      <c r="D236" s="1159"/>
      <c r="E236" s="1060" t="s">
        <v>1627</v>
      </c>
      <c r="F236" s="1060"/>
      <c r="G236" s="1060"/>
      <c r="H236" s="1060"/>
      <c r="I236" s="1060"/>
      <c r="J236" s="1060"/>
      <c r="K236" s="2355"/>
      <c r="L236" s="2356"/>
      <c r="M236" s="2357"/>
      <c r="N236" s="2355"/>
      <c r="O236" s="2356"/>
      <c r="P236" s="2357"/>
      <c r="Q236" s="2355"/>
      <c r="R236" s="2356"/>
      <c r="S236" s="2357"/>
      <c r="T236" s="2355"/>
      <c r="U236" s="2356"/>
      <c r="V236" s="2357"/>
      <c r="W236" s="2355"/>
      <c r="X236" s="2356"/>
      <c r="Y236" s="2357"/>
      <c r="Z236" s="356" t="s">
        <v>1712</v>
      </c>
    </row>
    <row r="237" spans="4:26" ht="16.5" customHeight="1">
      <c r="D237" s="1159"/>
      <c r="E237" s="1060" t="s">
        <v>958</v>
      </c>
      <c r="F237" s="1060"/>
      <c r="G237" s="1060"/>
      <c r="H237" s="1060"/>
      <c r="I237" s="1060"/>
      <c r="J237" s="1060"/>
      <c r="K237" s="2355"/>
      <c r="L237" s="2356"/>
      <c r="M237" s="2357"/>
      <c r="N237" s="2355"/>
      <c r="O237" s="2356"/>
      <c r="P237" s="2357"/>
      <c r="Q237" s="2355"/>
      <c r="R237" s="2356"/>
      <c r="S237" s="2357"/>
      <c r="T237" s="2355"/>
      <c r="U237" s="2356"/>
      <c r="V237" s="2357"/>
      <c r="W237" s="2355"/>
      <c r="X237" s="2356"/>
      <c r="Y237" s="2357"/>
      <c r="Z237" s="356" t="s">
        <v>1712</v>
      </c>
    </row>
    <row r="238" spans="4:26" ht="29" customHeight="1">
      <c r="D238" s="1159"/>
      <c r="E238" s="1118" t="s">
        <v>1004</v>
      </c>
      <c r="F238" s="1118"/>
      <c r="G238" s="1118"/>
      <c r="H238" s="1118"/>
      <c r="I238" s="1118"/>
      <c r="J238" s="1118"/>
      <c r="K238" s="2358"/>
      <c r="L238" s="2359"/>
      <c r="M238" s="2360"/>
      <c r="N238" s="2358"/>
      <c r="O238" s="2359"/>
      <c r="P238" s="2360"/>
      <c r="Q238" s="2358"/>
      <c r="R238" s="2359"/>
      <c r="S238" s="2360"/>
      <c r="T238" s="2358"/>
      <c r="U238" s="2359"/>
      <c r="V238" s="2360"/>
      <c r="W238" s="2358"/>
      <c r="X238" s="2359"/>
      <c r="Y238" s="2360"/>
      <c r="Z238" s="356" t="s">
        <v>1713</v>
      </c>
    </row>
    <row r="239" spans="4:26" ht="16.5" customHeight="1">
      <c r="E239" s="225" t="s">
        <v>1628</v>
      </c>
    </row>
    <row r="240" spans="4:26" ht="16.5" customHeight="1">
      <c r="E240" s="88" t="s">
        <v>1629</v>
      </c>
    </row>
    <row r="241" spans="3:26" ht="16.5" customHeight="1">
      <c r="E241" s="88" t="s">
        <v>949</v>
      </c>
    </row>
    <row r="242" spans="3:26" ht="16.5" customHeight="1">
      <c r="E242" s="1122" t="s">
        <v>1005</v>
      </c>
      <c r="F242" s="2354"/>
      <c r="G242" s="2354"/>
      <c r="H242" s="2354"/>
      <c r="I242" s="2354"/>
      <c r="J242" s="2354"/>
      <c r="K242" s="2354"/>
      <c r="L242" s="2354"/>
      <c r="M242" s="2354"/>
      <c r="N242" s="2354"/>
      <c r="O242" s="2354"/>
      <c r="P242" s="2354"/>
      <c r="Q242" s="2354"/>
      <c r="R242" s="2354"/>
      <c r="S242" s="2354"/>
      <c r="T242" s="2354"/>
      <c r="U242" s="2354"/>
      <c r="V242" s="2354"/>
      <c r="W242" s="2354"/>
      <c r="X242" s="2354"/>
      <c r="Y242" s="2354"/>
    </row>
    <row r="243" spans="3:26" ht="10.5" customHeight="1">
      <c r="E243" s="88"/>
    </row>
    <row r="244" spans="3:26" ht="9" customHeight="1"/>
    <row r="245" spans="3:26" ht="16" customHeight="1">
      <c r="P245" s="1687" t="s">
        <v>33</v>
      </c>
      <c r="Q245" s="1687"/>
      <c r="R245" s="1687"/>
      <c r="S245" s="1985" t="str">
        <f>$Q$9</f>
        <v>学校法人○△学園</v>
      </c>
      <c r="T245" s="1985"/>
      <c r="U245" s="1985"/>
      <c r="V245" s="1985"/>
      <c r="W245" s="1985"/>
      <c r="X245" s="1985"/>
    </row>
    <row r="246" spans="3:26" ht="16" customHeight="1">
      <c r="P246" s="433"/>
      <c r="Q246" s="433"/>
      <c r="R246" s="433"/>
      <c r="S246" s="434"/>
      <c r="T246" s="434"/>
      <c r="U246" s="434"/>
      <c r="V246" s="434"/>
      <c r="W246" s="434"/>
      <c r="X246" s="434"/>
    </row>
    <row r="247" spans="3:26" ht="16.5" customHeight="1">
      <c r="C247" s="89" t="s">
        <v>12</v>
      </c>
    </row>
    <row r="248" spans="3:26" ht="16.5" customHeight="1">
      <c r="D248" s="267" t="s">
        <v>266</v>
      </c>
    </row>
    <row r="249" spans="3:26" ht="16.5" customHeight="1">
      <c r="D249" s="392"/>
      <c r="E249" s="452" t="s">
        <v>267</v>
      </c>
      <c r="F249" s="271"/>
      <c r="G249" s="308"/>
      <c r="H249" s="387" t="s">
        <v>24</v>
      </c>
      <c r="I249" s="373">
        <v>6</v>
      </c>
      <c r="J249" s="367" t="s">
        <v>19</v>
      </c>
    </row>
    <row r="250" spans="3:26" ht="7" customHeight="1">
      <c r="D250" s="89"/>
      <c r="N250" s="453"/>
    </row>
    <row r="251" spans="3:26" ht="16.5" customHeight="1">
      <c r="D251" s="267" t="s">
        <v>1027</v>
      </c>
    </row>
    <row r="252" spans="3:26" ht="19" customHeight="1">
      <c r="D252" s="1658" t="s">
        <v>1028</v>
      </c>
      <c r="E252" s="1166"/>
      <c r="F252" s="1166"/>
      <c r="G252" s="1166"/>
      <c r="H252" s="1167"/>
      <c r="I252" s="1858" t="s">
        <v>1029</v>
      </c>
      <c r="J252" s="1859"/>
      <c r="K252" s="1859"/>
      <c r="L252" s="1859"/>
      <c r="M252" s="2061"/>
      <c r="N252" s="1850"/>
      <c r="O252" s="1851"/>
      <c r="Z252" s="356" t="s">
        <v>1716</v>
      </c>
    </row>
    <row r="253" spans="3:26" ht="16.5" customHeight="1">
      <c r="E253" s="225" t="s">
        <v>1531</v>
      </c>
      <c r="J253" s="453"/>
    </row>
    <row r="254" spans="3:26" ht="7" customHeight="1">
      <c r="E254" s="225"/>
      <c r="J254" s="453"/>
    </row>
    <row r="255" spans="3:26" ht="16.5" customHeight="1">
      <c r="D255" s="267" t="s">
        <v>903</v>
      </c>
    </row>
    <row r="256" spans="3:26" ht="16.5" customHeight="1">
      <c r="D256" s="392" t="s">
        <v>268</v>
      </c>
      <c r="E256" s="385"/>
      <c r="F256" s="385"/>
      <c r="G256" s="385"/>
      <c r="H256" s="385"/>
      <c r="I256" s="1849"/>
      <c r="J256" s="2060"/>
      <c r="K256" s="2060"/>
      <c r="L256" s="2061"/>
      <c r="M256" s="2061"/>
      <c r="N256" s="1850"/>
      <c r="O256" s="1851"/>
      <c r="Z256" s="356" t="s">
        <v>1717</v>
      </c>
    </row>
    <row r="257" spans="2:26" ht="16.5" customHeight="1">
      <c r="D257" s="932" t="s">
        <v>909</v>
      </c>
      <c r="E257" s="1166"/>
      <c r="F257" s="1166"/>
      <c r="G257" s="1166"/>
      <c r="H257" s="1167"/>
      <c r="I257" s="274" t="s">
        <v>20</v>
      </c>
      <c r="J257" s="454"/>
      <c r="K257" s="275" t="s">
        <v>21</v>
      </c>
      <c r="L257" s="454"/>
      <c r="M257" s="275" t="s">
        <v>22</v>
      </c>
      <c r="N257" s="454"/>
      <c r="O257" s="293" t="s">
        <v>23</v>
      </c>
    </row>
    <row r="258" spans="2:26" ht="16.5" customHeight="1">
      <c r="E258" s="225" t="s">
        <v>1059</v>
      </c>
    </row>
    <row r="259" spans="2:26" ht="16.5" customHeight="1">
      <c r="E259" s="1122" t="s">
        <v>1630</v>
      </c>
      <c r="F259" s="1123"/>
      <c r="G259" s="1123"/>
      <c r="H259" s="1123"/>
      <c r="I259" s="1123"/>
      <c r="J259" s="1123"/>
      <c r="K259" s="1123"/>
      <c r="L259" s="1123"/>
      <c r="M259" s="1123"/>
      <c r="N259" s="1123"/>
      <c r="O259" s="1123"/>
      <c r="P259" s="1123"/>
      <c r="Q259" s="1123"/>
      <c r="R259" s="1123"/>
      <c r="S259" s="1123"/>
      <c r="T259" s="1123"/>
      <c r="U259" s="1123"/>
      <c r="V259" s="1123"/>
      <c r="W259" s="1123"/>
      <c r="X259" s="1123"/>
      <c r="Y259" s="1123"/>
    </row>
    <row r="260" spans="2:26" ht="7" customHeight="1"/>
    <row r="261" spans="2:26" ht="16.5" customHeight="1">
      <c r="D261" s="267" t="s">
        <v>950</v>
      </c>
      <c r="E261" s="267"/>
      <c r="F261" s="267"/>
    </row>
    <row r="262" spans="2:26" ht="16.5" customHeight="1">
      <c r="D262" s="267"/>
      <c r="E262" s="225" t="s">
        <v>1475</v>
      </c>
      <c r="F262" s="267"/>
    </row>
    <row r="263" spans="2:26" ht="16.5" customHeight="1">
      <c r="D263" s="435" t="s">
        <v>73</v>
      </c>
      <c r="E263" s="412"/>
      <c r="F263" s="437"/>
      <c r="G263" s="437"/>
      <c r="H263" s="437"/>
      <c r="I263" s="317">
        <v>7</v>
      </c>
      <c r="J263" s="318">
        <v>6</v>
      </c>
      <c r="K263" s="319">
        <v>1</v>
      </c>
      <c r="L263" s="455"/>
      <c r="M263" s="456"/>
      <c r="N263" s="457"/>
      <c r="O263" s="455"/>
      <c r="P263" s="456"/>
      <c r="Q263" s="457"/>
      <c r="R263" s="455"/>
      <c r="S263" s="456"/>
      <c r="T263" s="457"/>
      <c r="U263" s="455"/>
      <c r="V263" s="456"/>
      <c r="W263" s="457"/>
    </row>
    <row r="264" spans="2:26" ht="16.5" customHeight="1">
      <c r="D264" s="231" t="s">
        <v>908</v>
      </c>
      <c r="E264" s="450"/>
      <c r="F264" s="440"/>
      <c r="G264" s="440"/>
      <c r="H264" s="440"/>
      <c r="I264" s="320">
        <v>15</v>
      </c>
      <c r="J264" s="321">
        <v>0</v>
      </c>
      <c r="K264" s="322"/>
      <c r="L264" s="458"/>
      <c r="M264" s="459"/>
      <c r="N264" s="460"/>
      <c r="O264" s="458"/>
      <c r="P264" s="459"/>
      <c r="Q264" s="460"/>
      <c r="R264" s="458"/>
      <c r="S264" s="459"/>
      <c r="T264" s="460"/>
      <c r="U264" s="458"/>
      <c r="V264" s="459"/>
      <c r="W264" s="460"/>
    </row>
    <row r="265" spans="2:26" ht="16.5" customHeight="1">
      <c r="D265" s="461" t="s">
        <v>74</v>
      </c>
      <c r="E265" s="270"/>
      <c r="F265" s="393"/>
      <c r="G265" s="393"/>
      <c r="H265" s="393"/>
      <c r="I265" s="2348">
        <v>13</v>
      </c>
      <c r="J265" s="2349"/>
      <c r="K265" s="2350"/>
      <c r="L265" s="2351"/>
      <c r="M265" s="2352"/>
      <c r="N265" s="2353"/>
      <c r="O265" s="2351"/>
      <c r="P265" s="2352"/>
      <c r="Q265" s="2353"/>
      <c r="R265" s="2351"/>
      <c r="S265" s="2352"/>
      <c r="T265" s="2353"/>
      <c r="U265" s="2351"/>
      <c r="V265" s="2352"/>
      <c r="W265" s="2353"/>
    </row>
    <row r="266" spans="2:26" ht="16.5" customHeight="1">
      <c r="D266" s="270" t="s">
        <v>929</v>
      </c>
      <c r="E266" s="385"/>
      <c r="F266" s="393"/>
      <c r="G266" s="393"/>
      <c r="H266" s="394"/>
      <c r="I266" s="2336" t="s">
        <v>1631</v>
      </c>
      <c r="J266" s="2336"/>
      <c r="K266" s="2336"/>
      <c r="L266" s="2337"/>
      <c r="M266" s="2337"/>
      <c r="N266" s="2337"/>
      <c r="O266" s="2337"/>
      <c r="P266" s="2337"/>
      <c r="Q266" s="2337"/>
      <c r="R266" s="2337"/>
      <c r="S266" s="2337"/>
      <c r="T266" s="2337"/>
      <c r="U266" s="2337"/>
      <c r="V266" s="2337"/>
      <c r="W266" s="2337"/>
      <c r="Z266" s="356" t="s">
        <v>1718</v>
      </c>
    </row>
    <row r="267" spans="2:26" ht="16.5" customHeight="1">
      <c r="E267" s="88" t="s">
        <v>1058</v>
      </c>
    </row>
    <row r="268" spans="2:26" ht="16.5" customHeight="1">
      <c r="E268" s="88" t="s">
        <v>904</v>
      </c>
    </row>
    <row r="269" spans="2:26" ht="9.5" customHeight="1"/>
    <row r="270" spans="2:26" ht="16.5" customHeight="1">
      <c r="B270" s="362" t="s">
        <v>1255</v>
      </c>
    </row>
    <row r="271" spans="2:26" ht="16.5" customHeight="1">
      <c r="C271" s="89" t="s">
        <v>1477</v>
      </c>
    </row>
    <row r="272" spans="2:26" ht="16.5" customHeight="1" thickBot="1">
      <c r="D272" s="2338" t="s">
        <v>1794</v>
      </c>
      <c r="E272" s="1237"/>
      <c r="F272" s="1237"/>
      <c r="G272" s="1237"/>
      <c r="H272" s="1237"/>
      <c r="I272" s="1237"/>
      <c r="J272" s="1237"/>
      <c r="K272" s="1237"/>
      <c r="L272" s="1237"/>
      <c r="M272" s="2339"/>
      <c r="N272" s="462" t="s">
        <v>92</v>
      </c>
      <c r="O272" s="463"/>
      <c r="P272" s="281">
        <v>2</v>
      </c>
      <c r="Q272" s="323" t="s">
        <v>91</v>
      </c>
      <c r="R272" s="324"/>
      <c r="S272" s="1246" t="s">
        <v>910</v>
      </c>
      <c r="T272" s="1247"/>
      <c r="U272" s="1248"/>
    </row>
    <row r="273" spans="2:26" ht="16.5" customHeight="1" thickTop="1">
      <c r="D273" s="1239"/>
      <c r="E273" s="1240"/>
      <c r="F273" s="1240"/>
      <c r="G273" s="1240"/>
      <c r="H273" s="1240"/>
      <c r="I273" s="1240"/>
      <c r="J273" s="1240"/>
      <c r="K273" s="1240"/>
      <c r="L273" s="1240"/>
      <c r="M273" s="2340"/>
      <c r="N273" s="464" t="s">
        <v>93</v>
      </c>
      <c r="O273" s="465"/>
      <c r="P273" s="325">
        <v>7</v>
      </c>
      <c r="Q273" s="325">
        <v>5</v>
      </c>
      <c r="R273" s="326">
        <v>20</v>
      </c>
      <c r="S273" s="2342" t="s">
        <v>764</v>
      </c>
      <c r="T273" s="2343"/>
      <c r="U273" s="2344"/>
      <c r="Z273" s="356" t="s">
        <v>1719</v>
      </c>
    </row>
    <row r="274" spans="2:26" ht="16.5" customHeight="1">
      <c r="D274" s="1239"/>
      <c r="E274" s="1240"/>
      <c r="F274" s="1240"/>
      <c r="G274" s="1240"/>
      <c r="H274" s="1240"/>
      <c r="I274" s="1240"/>
      <c r="J274" s="1240"/>
      <c r="K274" s="1240"/>
      <c r="L274" s="1240"/>
      <c r="M274" s="2340"/>
      <c r="N274" s="466" t="s">
        <v>94</v>
      </c>
      <c r="O274" s="467"/>
      <c r="P274" s="327">
        <v>7</v>
      </c>
      <c r="Q274" s="327">
        <v>3</v>
      </c>
      <c r="R274" s="327">
        <v>20</v>
      </c>
      <c r="S274" s="2345" t="s">
        <v>943</v>
      </c>
      <c r="T274" s="2346"/>
      <c r="U274" s="2347"/>
      <c r="Z274" s="356" t="s">
        <v>1719</v>
      </c>
    </row>
    <row r="275" spans="2:26" ht="16.5" customHeight="1">
      <c r="D275" s="1239"/>
      <c r="E275" s="1240"/>
      <c r="F275" s="1240"/>
      <c r="G275" s="1240"/>
      <c r="H275" s="1240"/>
      <c r="I275" s="1240"/>
      <c r="J275" s="1240"/>
      <c r="K275" s="1240"/>
      <c r="L275" s="1240"/>
      <c r="M275" s="2340"/>
      <c r="N275" s="466" t="s">
        <v>95</v>
      </c>
      <c r="O275" s="467"/>
      <c r="P275" s="468"/>
      <c r="Q275" s="468"/>
      <c r="R275" s="468"/>
      <c r="S275" s="2324"/>
      <c r="T275" s="2325"/>
      <c r="U275" s="2326"/>
      <c r="Z275" s="356" t="s">
        <v>1719</v>
      </c>
    </row>
    <row r="276" spans="2:26" ht="16.5" customHeight="1">
      <c r="D276" s="1239"/>
      <c r="E276" s="1240"/>
      <c r="F276" s="1240"/>
      <c r="G276" s="1240"/>
      <c r="H276" s="1240"/>
      <c r="I276" s="1240"/>
      <c r="J276" s="1240"/>
      <c r="K276" s="1240"/>
      <c r="L276" s="1240"/>
      <c r="M276" s="2340"/>
      <c r="N276" s="450" t="s">
        <v>96</v>
      </c>
      <c r="O276" s="440"/>
      <c r="P276" s="468"/>
      <c r="Q276" s="468"/>
      <c r="R276" s="468"/>
      <c r="S276" s="2324"/>
      <c r="T276" s="2325"/>
      <c r="U276" s="2326"/>
      <c r="Z276" s="356" t="s">
        <v>1719</v>
      </c>
    </row>
    <row r="277" spans="2:26" ht="16.5" customHeight="1">
      <c r="D277" s="1239"/>
      <c r="E277" s="1240"/>
      <c r="F277" s="1240"/>
      <c r="G277" s="1240"/>
      <c r="H277" s="1240"/>
      <c r="I277" s="1240"/>
      <c r="J277" s="1240"/>
      <c r="K277" s="1240"/>
      <c r="L277" s="1240"/>
      <c r="M277" s="2340"/>
      <c r="N277" s="450" t="s">
        <v>1511</v>
      </c>
      <c r="O277" s="440"/>
      <c r="P277" s="468"/>
      <c r="Q277" s="468"/>
      <c r="R277" s="468"/>
      <c r="S277" s="2324"/>
      <c r="T277" s="2325"/>
      <c r="U277" s="2326"/>
      <c r="Z277" s="356" t="s">
        <v>1719</v>
      </c>
    </row>
    <row r="278" spans="2:26" ht="16.5" customHeight="1">
      <c r="D278" s="1242"/>
      <c r="E278" s="1243"/>
      <c r="F278" s="1243"/>
      <c r="G278" s="1243"/>
      <c r="H278" s="1243"/>
      <c r="I278" s="1243"/>
      <c r="J278" s="1243"/>
      <c r="K278" s="1243"/>
      <c r="L278" s="1243"/>
      <c r="M278" s="2341"/>
      <c r="N278" s="450" t="s">
        <v>1512</v>
      </c>
      <c r="O278" s="440"/>
      <c r="P278" s="417"/>
      <c r="Q278" s="417"/>
      <c r="R278" s="469"/>
      <c r="S278" s="2327"/>
      <c r="T278" s="2328"/>
      <c r="U278" s="2329"/>
      <c r="Z278" s="356" t="s">
        <v>1719</v>
      </c>
    </row>
    <row r="279" spans="2:26" ht="16.5" customHeight="1">
      <c r="E279" s="88" t="s">
        <v>1057</v>
      </c>
    </row>
    <row r="280" spans="2:26" ht="16.5" customHeight="1">
      <c r="E280" s="88" t="s">
        <v>1478</v>
      </c>
    </row>
    <row r="281" spans="2:26" ht="16" customHeight="1">
      <c r="P281" s="1687" t="s">
        <v>33</v>
      </c>
      <c r="Q281" s="1687"/>
      <c r="R281" s="1687"/>
      <c r="S281" s="1985" t="str">
        <f>$Q$9</f>
        <v>学校法人○△学園</v>
      </c>
      <c r="T281" s="1985"/>
      <c r="U281" s="1985"/>
      <c r="V281" s="1985"/>
      <c r="W281" s="1985"/>
      <c r="X281" s="1985"/>
    </row>
    <row r="282" spans="2:26" ht="16.5" customHeight="1">
      <c r="B282" s="362" t="s">
        <v>911</v>
      </c>
    </row>
    <row r="283" spans="2:26" ht="16.5" customHeight="1">
      <c r="C283" s="89" t="s">
        <v>1544</v>
      </c>
    </row>
    <row r="284" spans="2:26" ht="28" customHeight="1">
      <c r="D284" s="1711"/>
      <c r="E284" s="1711"/>
      <c r="F284" s="1711"/>
      <c r="G284" s="2330" t="s">
        <v>1649</v>
      </c>
      <c r="H284" s="2331"/>
      <c r="I284" s="2331"/>
      <c r="J284" s="2331"/>
      <c r="K284" s="2331"/>
      <c r="L284" s="2331"/>
      <c r="M284" s="2332"/>
      <c r="N284" s="2333" t="s">
        <v>99</v>
      </c>
      <c r="O284" s="2334"/>
      <c r="P284" s="2333" t="s">
        <v>100</v>
      </c>
      <c r="Q284" s="2334"/>
      <c r="R284" s="2333" t="s">
        <v>101</v>
      </c>
      <c r="S284" s="2335"/>
      <c r="T284" s="2334"/>
    </row>
    <row r="285" spans="2:26" ht="16.5" customHeight="1">
      <c r="D285" s="1711" t="s">
        <v>97</v>
      </c>
      <c r="E285" s="1711"/>
      <c r="F285" s="1787"/>
      <c r="G285" s="384" t="s">
        <v>791</v>
      </c>
      <c r="H285" s="384">
        <v>7</v>
      </c>
      <c r="I285" s="470" t="s">
        <v>21</v>
      </c>
      <c r="J285" s="384">
        <v>5</v>
      </c>
      <c r="K285" s="471" t="s">
        <v>98</v>
      </c>
      <c r="L285" s="384">
        <v>20</v>
      </c>
      <c r="M285" s="472" t="s">
        <v>23</v>
      </c>
      <c r="N285" s="2313" t="s">
        <v>778</v>
      </c>
      <c r="O285" s="2314"/>
      <c r="P285" s="2313" t="s">
        <v>1012</v>
      </c>
      <c r="Q285" s="2314"/>
      <c r="R285" s="2313" t="s">
        <v>778</v>
      </c>
      <c r="S285" s="2315"/>
      <c r="T285" s="2314"/>
      <c r="Z285" s="356" t="s">
        <v>1720</v>
      </c>
    </row>
    <row r="286" spans="2:26" ht="16.5" customHeight="1">
      <c r="E286" s="225" t="s">
        <v>102</v>
      </c>
    </row>
    <row r="287" spans="2:26" ht="16.5" customHeight="1">
      <c r="E287" s="88" t="s">
        <v>1545</v>
      </c>
      <c r="F287" s="267"/>
    </row>
    <row r="288" spans="2:26" ht="16.5" customHeight="1">
      <c r="E288" s="88" t="s">
        <v>1546</v>
      </c>
      <c r="F288" s="267"/>
    </row>
    <row r="289" spans="3:26" ht="16.5" customHeight="1">
      <c r="E289" s="88"/>
      <c r="F289" s="88" t="s">
        <v>912</v>
      </c>
    </row>
    <row r="290" spans="3:26" ht="10" customHeight="1"/>
    <row r="291" spans="3:26" ht="16.5" customHeight="1">
      <c r="C291" s="89" t="s">
        <v>930</v>
      </c>
    </row>
    <row r="292" spans="3:26" ht="18" customHeight="1">
      <c r="C292" s="89"/>
      <c r="D292" s="392" t="s">
        <v>269</v>
      </c>
      <c r="E292" s="393"/>
      <c r="F292" s="393"/>
      <c r="G292" s="393"/>
      <c r="H292" s="427"/>
      <c r="I292" s="1694" t="s">
        <v>913</v>
      </c>
      <c r="J292" s="905"/>
      <c r="K292" s="1166"/>
      <c r="L292" s="1167"/>
      <c r="Z292" s="356" t="s">
        <v>1721</v>
      </c>
    </row>
    <row r="293" spans="3:26" ht="6.5" customHeight="1">
      <c r="C293" s="89"/>
      <c r="E293" s="88"/>
    </row>
    <row r="294" spans="3:26" ht="15.5" customHeight="1">
      <c r="D294" s="1778" t="s">
        <v>104</v>
      </c>
      <c r="E294" s="1779"/>
      <c r="F294" s="1688"/>
      <c r="G294" s="1778" t="s">
        <v>103</v>
      </c>
      <c r="H294" s="1779"/>
      <c r="I294" s="1688"/>
      <c r="J294" s="2323" t="s">
        <v>105</v>
      </c>
      <c r="K294" s="2034"/>
      <c r="L294" s="2034"/>
      <c r="M294" s="2034"/>
      <c r="N294" s="2034"/>
      <c r="O294" s="2034"/>
      <c r="P294" s="2040"/>
      <c r="Q294" s="2323" t="s">
        <v>107</v>
      </c>
      <c r="R294" s="2034"/>
      <c r="S294" s="2034"/>
      <c r="T294" s="2034"/>
      <c r="U294" s="2034"/>
      <c r="V294" s="2034"/>
      <c r="W294" s="2040"/>
      <c r="X294" s="1132" t="s">
        <v>914</v>
      </c>
      <c r="Y294" s="1133"/>
    </row>
    <row r="295" spans="3:26" ht="15.5" customHeight="1">
      <c r="D295" s="1957"/>
      <c r="E295" s="2316"/>
      <c r="F295" s="1959"/>
      <c r="G295" s="2320"/>
      <c r="H295" s="2321"/>
      <c r="I295" s="2322"/>
      <c r="J295" s="2303" t="s">
        <v>554</v>
      </c>
      <c r="K295" s="2304"/>
      <c r="L295" s="2304"/>
      <c r="M295" s="2304"/>
      <c r="N295" s="2304"/>
      <c r="O295" s="2304"/>
      <c r="P295" s="2305"/>
      <c r="Q295" s="2303" t="s">
        <v>552</v>
      </c>
      <c r="R295" s="2304"/>
      <c r="S295" s="2304"/>
      <c r="T295" s="2304"/>
      <c r="U295" s="2304"/>
      <c r="V295" s="2304"/>
      <c r="W295" s="2305"/>
      <c r="X295" s="1134"/>
      <c r="Y295" s="1135"/>
    </row>
    <row r="296" spans="3:26" ht="15.5" customHeight="1">
      <c r="D296" s="2317"/>
      <c r="E296" s="2318"/>
      <c r="F296" s="2319"/>
      <c r="G296" s="2306" t="s">
        <v>951</v>
      </c>
      <c r="H296" s="2307"/>
      <c r="I296" s="2308"/>
      <c r="J296" s="2309" t="s">
        <v>106</v>
      </c>
      <c r="K296" s="2310"/>
      <c r="L296" s="2311"/>
      <c r="M296" s="2310"/>
      <c r="N296" s="2311"/>
      <c r="O296" s="2310"/>
      <c r="P296" s="2312"/>
      <c r="Q296" s="2309" t="s">
        <v>553</v>
      </c>
      <c r="R296" s="2310"/>
      <c r="S296" s="2311"/>
      <c r="T296" s="2310"/>
      <c r="U296" s="2311"/>
      <c r="V296" s="2310"/>
      <c r="W296" s="2312"/>
      <c r="X296" s="1136"/>
      <c r="Y296" s="1137"/>
    </row>
    <row r="297" spans="3:26" ht="16.5" customHeight="1">
      <c r="D297" s="2274" t="s">
        <v>937</v>
      </c>
      <c r="E297" s="2275"/>
      <c r="F297" s="2276"/>
      <c r="G297" s="2274" t="s">
        <v>1571</v>
      </c>
      <c r="H297" s="2275"/>
      <c r="I297" s="2276"/>
      <c r="J297" s="282" t="s">
        <v>791</v>
      </c>
      <c r="K297" s="282">
        <v>5</v>
      </c>
      <c r="L297" s="267" t="s">
        <v>21</v>
      </c>
      <c r="M297" s="282">
        <v>4</v>
      </c>
      <c r="N297" s="276" t="s">
        <v>22</v>
      </c>
      <c r="O297" s="282">
        <v>1</v>
      </c>
      <c r="P297" s="267" t="s">
        <v>23</v>
      </c>
      <c r="Q297" s="282" t="s">
        <v>791</v>
      </c>
      <c r="R297" s="282">
        <v>5</v>
      </c>
      <c r="S297" s="267" t="s">
        <v>21</v>
      </c>
      <c r="T297" s="282">
        <v>3</v>
      </c>
      <c r="U297" s="267" t="s">
        <v>22</v>
      </c>
      <c r="V297" s="282">
        <v>15</v>
      </c>
      <c r="W297" s="267" t="s">
        <v>23</v>
      </c>
      <c r="X297" s="2286" t="s">
        <v>939</v>
      </c>
      <c r="Y297" s="2287"/>
      <c r="Z297" s="356" t="s">
        <v>1645</v>
      </c>
    </row>
    <row r="298" spans="3:26" ht="16.5" customHeight="1">
      <c r="D298" s="2277"/>
      <c r="E298" s="2278"/>
      <c r="F298" s="2279"/>
      <c r="G298" s="2283"/>
      <c r="H298" s="2284"/>
      <c r="I298" s="2285"/>
      <c r="J298" s="2292">
        <v>45017</v>
      </c>
      <c r="K298" s="2293"/>
      <c r="L298" s="328"/>
      <c r="M298" s="329" t="s">
        <v>108</v>
      </c>
      <c r="N298" s="330"/>
      <c r="O298" s="2292">
        <v>46112</v>
      </c>
      <c r="P298" s="2293"/>
      <c r="Q298" s="2294"/>
      <c r="R298" s="2295"/>
      <c r="S298" s="2295"/>
      <c r="T298" s="2295"/>
      <c r="U298" s="2295"/>
      <c r="V298" s="2295"/>
      <c r="W298" s="2296"/>
      <c r="X298" s="2288"/>
      <c r="Y298" s="2289"/>
    </row>
    <row r="299" spans="3:26" ht="16.5" customHeight="1">
      <c r="D299" s="2280"/>
      <c r="E299" s="2281"/>
      <c r="F299" s="2282"/>
      <c r="G299" s="2297"/>
      <c r="H299" s="2298"/>
      <c r="I299" s="2299"/>
      <c r="J299" s="2300" t="s">
        <v>938</v>
      </c>
      <c r="K299" s="2301"/>
      <c r="L299" s="2301"/>
      <c r="M299" s="2301"/>
      <c r="N299" s="2301"/>
      <c r="O299" s="2301"/>
      <c r="P299" s="2302"/>
      <c r="Q299" s="282"/>
      <c r="R299" s="331"/>
      <c r="S299" s="267" t="s">
        <v>21</v>
      </c>
      <c r="T299" s="331"/>
      <c r="U299" s="267" t="s">
        <v>22</v>
      </c>
      <c r="V299" s="331"/>
      <c r="W299" s="267" t="s">
        <v>23</v>
      </c>
      <c r="X299" s="2290"/>
      <c r="Y299" s="2291"/>
    </row>
    <row r="300" spans="3:26" ht="16.5" customHeight="1">
      <c r="D300" s="2259"/>
      <c r="E300" s="2260"/>
      <c r="F300" s="2260"/>
      <c r="G300" s="2259"/>
      <c r="H300" s="2260"/>
      <c r="I300" s="2260"/>
      <c r="J300" s="410"/>
      <c r="K300" s="473"/>
      <c r="L300" s="355" t="s">
        <v>21</v>
      </c>
      <c r="M300" s="454"/>
      <c r="N300" s="474" t="s">
        <v>22</v>
      </c>
      <c r="O300" s="473"/>
      <c r="P300" s="355" t="s">
        <v>23</v>
      </c>
      <c r="Q300" s="410"/>
      <c r="R300" s="475"/>
      <c r="S300" s="379" t="s">
        <v>21</v>
      </c>
      <c r="T300" s="475"/>
      <c r="U300" s="379" t="s">
        <v>22</v>
      </c>
      <c r="V300" s="475"/>
      <c r="W300" s="379" t="s">
        <v>23</v>
      </c>
      <c r="X300" s="1019"/>
      <c r="Y300" s="1020"/>
      <c r="Z300" s="356" t="s">
        <v>1645</v>
      </c>
    </row>
    <row r="301" spans="3:26" ht="16.5" customHeight="1">
      <c r="D301" s="2261"/>
      <c r="E301" s="2262"/>
      <c r="F301" s="2262"/>
      <c r="G301" s="2265"/>
      <c r="H301" s="2266"/>
      <c r="I301" s="2267"/>
      <c r="J301" s="1963"/>
      <c r="K301" s="2268"/>
      <c r="L301" s="476"/>
      <c r="M301" s="477" t="s">
        <v>108</v>
      </c>
      <c r="N301" s="478"/>
      <c r="O301" s="2269"/>
      <c r="P301" s="2270"/>
      <c r="Q301" s="1963"/>
      <c r="R301" s="1964"/>
      <c r="S301" s="1964"/>
      <c r="T301" s="1964"/>
      <c r="U301" s="1964"/>
      <c r="V301" s="1964"/>
      <c r="W301" s="1964"/>
      <c r="X301" s="1021"/>
      <c r="Y301" s="1022"/>
    </row>
    <row r="302" spans="3:26" ht="16.5" customHeight="1">
      <c r="D302" s="2263"/>
      <c r="E302" s="2264"/>
      <c r="F302" s="2264"/>
      <c r="G302" s="2271"/>
      <c r="H302" s="2272"/>
      <c r="I302" s="2273"/>
      <c r="J302" s="1963"/>
      <c r="K302" s="1964"/>
      <c r="L302" s="1964"/>
      <c r="M302" s="1964"/>
      <c r="N302" s="1964"/>
      <c r="O302" s="1964"/>
      <c r="P302" s="2268"/>
      <c r="Q302" s="410"/>
      <c r="R302" s="410"/>
      <c r="S302" s="376" t="s">
        <v>21</v>
      </c>
      <c r="T302" s="410"/>
      <c r="U302" s="376" t="s">
        <v>22</v>
      </c>
      <c r="V302" s="410"/>
      <c r="W302" s="376" t="s">
        <v>23</v>
      </c>
      <c r="X302" s="1023"/>
      <c r="Y302" s="1024"/>
    </row>
    <row r="303" spans="3:26" ht="16.5" customHeight="1">
      <c r="D303" s="2259"/>
      <c r="E303" s="2260"/>
      <c r="F303" s="2260"/>
      <c r="G303" s="2259"/>
      <c r="H303" s="2260"/>
      <c r="I303" s="2260"/>
      <c r="J303" s="410"/>
      <c r="K303" s="473"/>
      <c r="L303" s="355" t="s">
        <v>21</v>
      </c>
      <c r="M303" s="454"/>
      <c r="N303" s="474" t="s">
        <v>22</v>
      </c>
      <c r="O303" s="473"/>
      <c r="P303" s="355" t="s">
        <v>23</v>
      </c>
      <c r="Q303" s="410"/>
      <c r="R303" s="475"/>
      <c r="S303" s="379" t="s">
        <v>21</v>
      </c>
      <c r="T303" s="475"/>
      <c r="U303" s="379" t="s">
        <v>22</v>
      </c>
      <c r="V303" s="475"/>
      <c r="W303" s="379" t="s">
        <v>23</v>
      </c>
      <c r="X303" s="1019"/>
      <c r="Y303" s="1020"/>
      <c r="Z303" s="356" t="s">
        <v>1645</v>
      </c>
    </row>
    <row r="304" spans="3:26" ht="16.5" customHeight="1">
      <c r="D304" s="2261"/>
      <c r="E304" s="2262"/>
      <c r="F304" s="2262"/>
      <c r="G304" s="2265"/>
      <c r="H304" s="2266"/>
      <c r="I304" s="2267"/>
      <c r="J304" s="1963"/>
      <c r="K304" s="2268"/>
      <c r="L304" s="476"/>
      <c r="M304" s="477" t="s">
        <v>108</v>
      </c>
      <c r="N304" s="478"/>
      <c r="O304" s="2269"/>
      <c r="P304" s="2270"/>
      <c r="Q304" s="1963"/>
      <c r="R304" s="1964"/>
      <c r="S304" s="1964"/>
      <c r="T304" s="1964"/>
      <c r="U304" s="1964"/>
      <c r="V304" s="1964"/>
      <c r="W304" s="1964"/>
      <c r="X304" s="1021"/>
      <c r="Y304" s="1022"/>
    </row>
    <row r="305" spans="3:26" ht="16.5" customHeight="1">
      <c r="D305" s="2263"/>
      <c r="E305" s="2264"/>
      <c r="F305" s="2264"/>
      <c r="G305" s="2271"/>
      <c r="H305" s="2272"/>
      <c r="I305" s="2273"/>
      <c r="J305" s="1963"/>
      <c r="K305" s="1964"/>
      <c r="L305" s="1964"/>
      <c r="M305" s="1964"/>
      <c r="N305" s="1964"/>
      <c r="O305" s="1964"/>
      <c r="P305" s="2268"/>
      <c r="Q305" s="410"/>
      <c r="R305" s="410"/>
      <c r="S305" s="376" t="s">
        <v>21</v>
      </c>
      <c r="T305" s="410"/>
      <c r="U305" s="376" t="s">
        <v>22</v>
      </c>
      <c r="V305" s="410"/>
      <c r="W305" s="376" t="s">
        <v>23</v>
      </c>
      <c r="X305" s="1023"/>
      <c r="Y305" s="1024"/>
    </row>
    <row r="306" spans="3:26" ht="16.5" customHeight="1">
      <c r="D306" s="2259"/>
      <c r="E306" s="2260"/>
      <c r="F306" s="2260"/>
      <c r="G306" s="2259"/>
      <c r="H306" s="2260"/>
      <c r="I306" s="2260"/>
      <c r="J306" s="410"/>
      <c r="K306" s="473"/>
      <c r="L306" s="355" t="s">
        <v>21</v>
      </c>
      <c r="M306" s="454"/>
      <c r="N306" s="474" t="s">
        <v>22</v>
      </c>
      <c r="O306" s="473"/>
      <c r="P306" s="355" t="s">
        <v>23</v>
      </c>
      <c r="Q306" s="410"/>
      <c r="R306" s="475"/>
      <c r="S306" s="379" t="s">
        <v>21</v>
      </c>
      <c r="T306" s="475"/>
      <c r="U306" s="379" t="s">
        <v>22</v>
      </c>
      <c r="V306" s="475"/>
      <c r="W306" s="379" t="s">
        <v>23</v>
      </c>
      <c r="X306" s="1019"/>
      <c r="Y306" s="1020"/>
      <c r="Z306" s="356" t="s">
        <v>1645</v>
      </c>
    </row>
    <row r="307" spans="3:26" ht="16.5" customHeight="1">
      <c r="D307" s="2261"/>
      <c r="E307" s="2262"/>
      <c r="F307" s="2262"/>
      <c r="G307" s="2265"/>
      <c r="H307" s="2266"/>
      <c r="I307" s="2267"/>
      <c r="J307" s="1963"/>
      <c r="K307" s="2268"/>
      <c r="L307" s="476"/>
      <c r="M307" s="477" t="s">
        <v>108</v>
      </c>
      <c r="N307" s="478"/>
      <c r="O307" s="2269"/>
      <c r="P307" s="2270"/>
      <c r="Q307" s="1963"/>
      <c r="R307" s="1964"/>
      <c r="S307" s="1964"/>
      <c r="T307" s="1964"/>
      <c r="U307" s="1964"/>
      <c r="V307" s="1964"/>
      <c r="W307" s="1964"/>
      <c r="X307" s="1021"/>
      <c r="Y307" s="1022"/>
    </row>
    <row r="308" spans="3:26" ht="16.5" customHeight="1">
      <c r="D308" s="2263"/>
      <c r="E308" s="2264"/>
      <c r="F308" s="2264"/>
      <c r="G308" s="2271"/>
      <c r="H308" s="2272"/>
      <c r="I308" s="2273"/>
      <c r="J308" s="1963"/>
      <c r="K308" s="1964"/>
      <c r="L308" s="1964"/>
      <c r="M308" s="1964"/>
      <c r="N308" s="1964"/>
      <c r="O308" s="1964"/>
      <c r="P308" s="2268"/>
      <c r="Q308" s="410"/>
      <c r="R308" s="410"/>
      <c r="S308" s="376" t="s">
        <v>21</v>
      </c>
      <c r="T308" s="410"/>
      <c r="U308" s="376" t="s">
        <v>22</v>
      </c>
      <c r="V308" s="410"/>
      <c r="W308" s="376" t="s">
        <v>23</v>
      </c>
      <c r="X308" s="1023"/>
      <c r="Y308" s="1024"/>
    </row>
    <row r="309" spans="3:26" ht="16.5" customHeight="1">
      <c r="D309" s="2259"/>
      <c r="E309" s="2260"/>
      <c r="F309" s="2260"/>
      <c r="G309" s="2259"/>
      <c r="H309" s="2260"/>
      <c r="I309" s="2260"/>
      <c r="J309" s="410"/>
      <c r="K309" s="473"/>
      <c r="L309" s="355" t="s">
        <v>21</v>
      </c>
      <c r="M309" s="454"/>
      <c r="N309" s="474" t="s">
        <v>22</v>
      </c>
      <c r="O309" s="473"/>
      <c r="P309" s="355" t="s">
        <v>23</v>
      </c>
      <c r="Q309" s="410"/>
      <c r="R309" s="475"/>
      <c r="S309" s="379" t="s">
        <v>21</v>
      </c>
      <c r="T309" s="475"/>
      <c r="U309" s="379" t="s">
        <v>22</v>
      </c>
      <c r="V309" s="475"/>
      <c r="W309" s="379" t="s">
        <v>23</v>
      </c>
      <c r="X309" s="1019"/>
      <c r="Y309" s="1020"/>
      <c r="Z309" s="356" t="s">
        <v>1645</v>
      </c>
    </row>
    <row r="310" spans="3:26" ht="16.5" customHeight="1">
      <c r="D310" s="2261"/>
      <c r="E310" s="2262"/>
      <c r="F310" s="2262"/>
      <c r="G310" s="2265"/>
      <c r="H310" s="2266"/>
      <c r="I310" s="2267"/>
      <c r="J310" s="1963"/>
      <c r="K310" s="2268"/>
      <c r="L310" s="476"/>
      <c r="M310" s="477" t="s">
        <v>108</v>
      </c>
      <c r="N310" s="478"/>
      <c r="O310" s="2269"/>
      <c r="P310" s="2270"/>
      <c r="Q310" s="1963"/>
      <c r="R310" s="1964"/>
      <c r="S310" s="1964"/>
      <c r="T310" s="1964"/>
      <c r="U310" s="1964"/>
      <c r="V310" s="1964"/>
      <c r="W310" s="1964"/>
      <c r="X310" s="1021"/>
      <c r="Y310" s="1022"/>
    </row>
    <row r="311" spans="3:26" ht="16.5" customHeight="1">
      <c r="D311" s="2263"/>
      <c r="E311" s="2264"/>
      <c r="F311" s="2264"/>
      <c r="G311" s="2271"/>
      <c r="H311" s="2272"/>
      <c r="I311" s="2273"/>
      <c r="J311" s="1963"/>
      <c r="K311" s="1964"/>
      <c r="L311" s="1964"/>
      <c r="M311" s="1964"/>
      <c r="N311" s="1964"/>
      <c r="O311" s="1964"/>
      <c r="P311" s="2268"/>
      <c r="Q311" s="410"/>
      <c r="R311" s="410"/>
      <c r="S311" s="376" t="s">
        <v>21</v>
      </c>
      <c r="T311" s="410"/>
      <c r="U311" s="376" t="s">
        <v>22</v>
      </c>
      <c r="V311" s="410"/>
      <c r="W311" s="376" t="s">
        <v>23</v>
      </c>
      <c r="X311" s="1023"/>
      <c r="Y311" s="1024"/>
    </row>
    <row r="312" spans="3:26" ht="16.5" customHeight="1">
      <c r="E312" s="225" t="s">
        <v>1006</v>
      </c>
      <c r="F312" s="88"/>
    </row>
    <row r="313" spans="3:26" ht="16.5" customHeight="1">
      <c r="E313" s="88" t="s">
        <v>915</v>
      </c>
      <c r="F313" s="88"/>
    </row>
    <row r="314" spans="3:26" ht="16.5" customHeight="1">
      <c r="E314" s="88" t="s">
        <v>559</v>
      </c>
      <c r="F314" s="88"/>
    </row>
    <row r="315" spans="3:26" ht="16.5" customHeight="1">
      <c r="E315" s="88" t="s">
        <v>560</v>
      </c>
      <c r="F315" s="88"/>
    </row>
    <row r="316" spans="3:26" ht="9.5" customHeight="1"/>
    <row r="317" spans="3:26" ht="16.5" customHeight="1">
      <c r="C317" s="89" t="s">
        <v>1418</v>
      </c>
    </row>
    <row r="318" spans="3:26" ht="16.5" customHeight="1">
      <c r="D318" s="267" t="s">
        <v>1574</v>
      </c>
    </row>
    <row r="319" spans="3:26" ht="16.5" customHeight="1">
      <c r="D319" s="2258"/>
      <c r="E319" s="1977"/>
      <c r="F319" s="1977"/>
      <c r="G319" s="1845" t="s">
        <v>1056</v>
      </c>
      <c r="H319" s="1845"/>
      <c r="I319" s="1845"/>
      <c r="J319" s="1679" t="s">
        <v>890</v>
      </c>
      <c r="K319" s="1679"/>
      <c r="L319" s="1679"/>
      <c r="M319" s="479"/>
    </row>
    <row r="320" spans="3:26" ht="18.5" customHeight="1">
      <c r="D320" s="1630" t="s">
        <v>1572</v>
      </c>
      <c r="E320" s="936"/>
      <c r="F320" s="936"/>
      <c r="G320" s="1694" t="s">
        <v>783</v>
      </c>
      <c r="H320" s="1695"/>
      <c r="I320" s="1696"/>
      <c r="J320" s="1694" t="s">
        <v>1013</v>
      </c>
      <c r="K320" s="1695"/>
      <c r="L320" s="1696"/>
      <c r="M320" s="479"/>
      <c r="Z320" s="356" t="s">
        <v>1575</v>
      </c>
    </row>
    <row r="321" spans="3:26" ht="16.5" customHeight="1">
      <c r="E321" s="88" t="s">
        <v>1573</v>
      </c>
    </row>
    <row r="322" spans="3:26" ht="16.5" customHeight="1">
      <c r="E322" s="1064" t="s">
        <v>1697</v>
      </c>
      <c r="F322" s="1064"/>
      <c r="G322" s="1064"/>
      <c r="H322" s="1064"/>
      <c r="I322" s="1064"/>
      <c r="J322" s="1064"/>
      <c r="K322" s="1064"/>
      <c r="L322" s="1064"/>
      <c r="M322" s="1064"/>
      <c r="N322" s="1064"/>
      <c r="O322" s="1064"/>
      <c r="P322" s="1064"/>
      <c r="Q322" s="1064"/>
      <c r="R322" s="1064"/>
      <c r="S322" s="1064"/>
      <c r="T322" s="1064"/>
      <c r="U322" s="1064"/>
      <c r="V322" s="1064"/>
      <c r="W322" s="1064"/>
      <c r="X322" s="1064"/>
      <c r="Y322" s="1064"/>
    </row>
    <row r="323" spans="3:26" ht="8" customHeight="1"/>
    <row r="324" spans="3:26" ht="16.5" customHeight="1">
      <c r="D324" s="267" t="s">
        <v>1547</v>
      </c>
    </row>
    <row r="325" spans="3:26" ht="16.5" customHeight="1">
      <c r="D325" s="1977"/>
      <c r="E325" s="1977"/>
      <c r="F325" s="1977"/>
      <c r="G325" s="1689" t="s">
        <v>111</v>
      </c>
      <c r="H325" s="1689"/>
      <c r="I325" s="1689"/>
      <c r="J325" s="1679" t="s">
        <v>116</v>
      </c>
      <c r="K325" s="1679"/>
      <c r="L325" s="1679"/>
      <c r="M325" s="1679"/>
      <c r="N325" s="1679"/>
      <c r="O325" s="1679"/>
      <c r="P325" s="1679"/>
      <c r="Q325" s="1679"/>
      <c r="R325" s="1679"/>
      <c r="S325" s="1679"/>
      <c r="T325" s="1679"/>
      <c r="U325" s="1679"/>
    </row>
    <row r="326" spans="3:26" ht="16.5" customHeight="1">
      <c r="D326" s="1977"/>
      <c r="E326" s="1977"/>
      <c r="F326" s="1977"/>
      <c r="G326" s="2256" t="s">
        <v>112</v>
      </c>
      <c r="H326" s="2256"/>
      <c r="I326" s="2257"/>
      <c r="J326" s="1689" t="s">
        <v>113</v>
      </c>
      <c r="K326" s="1689"/>
      <c r="L326" s="1689"/>
      <c r="M326" s="1679"/>
      <c r="N326" s="1679" t="s">
        <v>114</v>
      </c>
      <c r="O326" s="1679"/>
      <c r="P326" s="1679"/>
      <c r="Q326" s="1679"/>
      <c r="R326" s="1689" t="s">
        <v>115</v>
      </c>
      <c r="S326" s="1689"/>
      <c r="T326" s="1689"/>
      <c r="U326" s="1679"/>
    </row>
    <row r="327" spans="3:26" ht="16.5" customHeight="1">
      <c r="D327" s="1626" t="s">
        <v>109</v>
      </c>
      <c r="E327" s="1626"/>
      <c r="F327" s="1629"/>
      <c r="G327" s="2214">
        <v>24</v>
      </c>
      <c r="H327" s="2215"/>
      <c r="I327" s="308" t="s">
        <v>49</v>
      </c>
      <c r="J327" s="2253">
        <v>0</v>
      </c>
      <c r="K327" s="2254"/>
      <c r="L327" s="2255"/>
      <c r="M327" s="323" t="s">
        <v>118</v>
      </c>
      <c r="N327" s="1002"/>
      <c r="O327" s="1002"/>
      <c r="P327" s="1002"/>
      <c r="Q327" s="1003"/>
      <c r="R327" s="2253">
        <v>36000</v>
      </c>
      <c r="S327" s="2254"/>
      <c r="T327" s="2255"/>
      <c r="U327" s="367" t="s">
        <v>118</v>
      </c>
    </row>
    <row r="328" spans="3:26" ht="16.5" customHeight="1">
      <c r="D328" s="1626" t="s">
        <v>110</v>
      </c>
      <c r="E328" s="1626"/>
      <c r="F328" s="1629"/>
      <c r="G328" s="2214">
        <v>27</v>
      </c>
      <c r="H328" s="2215"/>
      <c r="I328" s="323" t="s">
        <v>49</v>
      </c>
      <c r="J328" s="1090"/>
      <c r="K328" s="1090"/>
      <c r="L328" s="1090"/>
      <c r="M328" s="1003"/>
      <c r="N328" s="2253">
        <v>0</v>
      </c>
      <c r="O328" s="2254"/>
      <c r="P328" s="2255"/>
      <c r="Q328" s="323" t="s">
        <v>118</v>
      </c>
      <c r="R328" s="2253">
        <v>42000</v>
      </c>
      <c r="S328" s="2254"/>
      <c r="T328" s="2255"/>
      <c r="U328" s="367" t="s">
        <v>118</v>
      </c>
    </row>
    <row r="329" spans="3:26" ht="16.5" customHeight="1">
      <c r="E329" s="88" t="s">
        <v>916</v>
      </c>
    </row>
    <row r="330" spans="3:26" ht="16.5" customHeight="1">
      <c r="E330" s="225" t="s">
        <v>1795</v>
      </c>
    </row>
    <row r="331" spans="3:26" ht="8" customHeight="1">
      <c r="E331" s="225"/>
    </row>
    <row r="332" spans="3:26" ht="16.5" customHeight="1">
      <c r="C332" s="89" t="s">
        <v>1682</v>
      </c>
    </row>
    <row r="333" spans="3:26" ht="16.5" customHeight="1">
      <c r="D333" s="1630" t="s">
        <v>345</v>
      </c>
      <c r="E333" s="1630"/>
      <c r="F333" s="1960" t="s">
        <v>346</v>
      </c>
      <c r="G333" s="1961"/>
      <c r="H333" s="1961"/>
      <c r="I333" s="1961"/>
      <c r="J333" s="1961"/>
      <c r="K333" s="1961"/>
      <c r="L333" s="1962"/>
      <c r="M333" s="1935" t="s">
        <v>347</v>
      </c>
      <c r="N333" s="1935"/>
      <c r="O333" s="1935"/>
      <c r="P333" s="1935"/>
    </row>
    <row r="334" spans="3:26" ht="24.5" customHeight="1">
      <c r="D334" s="1704" t="s">
        <v>778</v>
      </c>
      <c r="E334" s="1705"/>
      <c r="F334" s="2247" t="s">
        <v>993</v>
      </c>
      <c r="G334" s="2248"/>
      <c r="H334" s="2248"/>
      <c r="I334" s="2248"/>
      <c r="J334" s="2248"/>
      <c r="K334" s="2248"/>
      <c r="L334" s="2249"/>
      <c r="M334" s="2250" t="s">
        <v>785</v>
      </c>
      <c r="N334" s="2251"/>
      <c r="O334" s="2251"/>
      <c r="P334" s="2252"/>
      <c r="Z334" s="356" t="s">
        <v>1704</v>
      </c>
    </row>
    <row r="335" spans="3:26" ht="16.5" customHeight="1">
      <c r="E335" s="225" t="s">
        <v>348</v>
      </c>
    </row>
    <row r="336" spans="3:26" ht="9.5" customHeight="1"/>
    <row r="337" spans="3:26" ht="16" customHeight="1">
      <c r="P337" s="1687" t="s">
        <v>33</v>
      </c>
      <c r="Q337" s="1687"/>
      <c r="R337" s="1687"/>
      <c r="S337" s="1985" t="str">
        <f>$Q$9</f>
        <v>学校法人○△学園</v>
      </c>
      <c r="T337" s="1985"/>
      <c r="U337" s="1985"/>
      <c r="V337" s="1985"/>
      <c r="W337" s="1985"/>
      <c r="X337" s="1985"/>
    </row>
    <row r="338" spans="3:26" ht="16.5" customHeight="1">
      <c r="C338" s="89" t="s">
        <v>931</v>
      </c>
    </row>
    <row r="339" spans="3:26" ht="16.5" customHeight="1">
      <c r="D339" s="392" t="s">
        <v>123</v>
      </c>
      <c r="E339" s="393"/>
      <c r="F339" s="393"/>
      <c r="G339" s="393"/>
      <c r="H339" s="427"/>
      <c r="I339" s="427"/>
      <c r="J339" s="427"/>
      <c r="K339" s="427"/>
      <c r="L339" s="428"/>
      <c r="M339" s="2235" t="s">
        <v>1296</v>
      </c>
      <c r="N339" s="854"/>
      <c r="O339" s="817"/>
      <c r="P339" s="817"/>
      <c r="Q339" s="817"/>
      <c r="R339" s="1512"/>
      <c r="S339" s="332"/>
      <c r="T339" s="267"/>
      <c r="U339" s="267"/>
      <c r="V339" s="267"/>
      <c r="W339" s="267"/>
      <c r="X339" s="267"/>
      <c r="Z339" s="356" t="s">
        <v>1722</v>
      </c>
    </row>
    <row r="340" spans="3:26" ht="30" customHeight="1">
      <c r="D340" s="1811" t="s">
        <v>1008</v>
      </c>
      <c r="E340" s="1799"/>
      <c r="F340" s="1799"/>
      <c r="G340" s="1799"/>
      <c r="H340" s="1799"/>
      <c r="I340" s="392" t="s">
        <v>932</v>
      </c>
      <c r="J340" s="393"/>
      <c r="K340" s="393"/>
      <c r="L340" s="480"/>
      <c r="M340" s="2236" t="s">
        <v>1297</v>
      </c>
      <c r="N340" s="2237"/>
      <c r="O340" s="2238"/>
      <c r="P340" s="2238"/>
      <c r="Q340" s="2238"/>
      <c r="R340" s="2238"/>
      <c r="S340" s="2239"/>
      <c r="T340" s="2239"/>
      <c r="U340" s="2239"/>
      <c r="V340" s="2239"/>
      <c r="W340" s="2239"/>
      <c r="X340" s="2240"/>
    </row>
    <row r="341" spans="3:26" ht="16.5" customHeight="1">
      <c r="D341" s="2005"/>
      <c r="E341" s="2001"/>
      <c r="F341" s="2001"/>
      <c r="G341" s="2001"/>
      <c r="H341" s="2001"/>
      <c r="I341" s="392" t="s">
        <v>270</v>
      </c>
      <c r="J341" s="393"/>
      <c r="K341" s="393"/>
      <c r="L341" s="452"/>
      <c r="M341" s="2241" t="s">
        <v>1294</v>
      </c>
      <c r="N341" s="2242"/>
      <c r="O341" s="1166"/>
      <c r="P341" s="1166"/>
      <c r="Q341" s="1166"/>
      <c r="R341" s="1167"/>
      <c r="S341" s="333"/>
      <c r="T341" s="333"/>
      <c r="U341" s="333"/>
      <c r="V341" s="333"/>
      <c r="W341" s="334"/>
      <c r="X341" s="334"/>
      <c r="Z341" s="356" t="s">
        <v>1723</v>
      </c>
    </row>
    <row r="342" spans="3:26" ht="30" customHeight="1">
      <c r="D342" s="1817"/>
      <c r="E342" s="1651"/>
      <c r="F342" s="1651"/>
      <c r="G342" s="1651"/>
      <c r="H342" s="1651"/>
      <c r="I342" s="1873" t="s">
        <v>1295</v>
      </c>
      <c r="J342" s="1142"/>
      <c r="K342" s="1142"/>
      <c r="L342" s="1143"/>
      <c r="M342" s="2243" t="s">
        <v>1293</v>
      </c>
      <c r="N342" s="2244"/>
      <c r="O342" s="2244"/>
      <c r="P342" s="2244"/>
      <c r="Q342" s="2244"/>
      <c r="R342" s="2244"/>
      <c r="S342" s="2244"/>
      <c r="T342" s="2244"/>
      <c r="U342" s="2244"/>
      <c r="V342" s="2244"/>
      <c r="W342" s="2245"/>
      <c r="X342" s="2246"/>
    </row>
    <row r="343" spans="3:26" ht="16.5" customHeight="1">
      <c r="E343" s="225" t="s">
        <v>918</v>
      </c>
    </row>
    <row r="344" spans="3:26" ht="10.5" customHeight="1"/>
    <row r="345" spans="3:26" ht="16.5" customHeight="1">
      <c r="C345" s="89" t="s">
        <v>124</v>
      </c>
    </row>
    <row r="346" spans="3:26" ht="17.5" customHeight="1">
      <c r="D346" s="267" t="s">
        <v>826</v>
      </c>
      <c r="E346" s="481" t="s">
        <v>1796</v>
      </c>
      <c r="F346" s="482"/>
      <c r="G346" s="482"/>
      <c r="H346" s="482"/>
      <c r="I346" s="483"/>
      <c r="J346" s="378" t="s">
        <v>677</v>
      </c>
      <c r="K346" s="1068" t="s">
        <v>920</v>
      </c>
      <c r="L346" s="1069"/>
    </row>
    <row r="347" spans="3:26" ht="14.5" customHeight="1">
      <c r="D347" s="267"/>
    </row>
    <row r="348" spans="3:26" ht="16.5" customHeight="1">
      <c r="D348" s="267" t="s">
        <v>827</v>
      </c>
      <c r="E348" s="481" t="s">
        <v>1797</v>
      </c>
      <c r="F348" s="482"/>
      <c r="G348" s="482"/>
      <c r="H348" s="482"/>
      <c r="I348" s="483"/>
      <c r="O348" s="1086" t="s">
        <v>919</v>
      </c>
      <c r="P348" s="1779"/>
      <c r="Q348" s="1779"/>
      <c r="R348" s="1779"/>
      <c r="S348" s="1779"/>
      <c r="T348" s="1779"/>
      <c r="U348" s="1688"/>
    </row>
    <row r="349" spans="3:26" ht="7" customHeight="1">
      <c r="O349" s="2220"/>
      <c r="P349" s="2221"/>
      <c r="Q349" s="2221"/>
      <c r="R349" s="2221"/>
      <c r="S349" s="2221"/>
      <c r="T349" s="2221"/>
      <c r="U349" s="2222"/>
    </row>
    <row r="350" spans="3:26" ht="35.5" customHeight="1">
      <c r="D350" s="1787" t="s">
        <v>133</v>
      </c>
      <c r="E350" s="1828"/>
      <c r="F350" s="1828"/>
      <c r="G350" s="1828"/>
      <c r="H350" s="1828"/>
      <c r="I350" s="2223"/>
      <c r="J350" s="2224">
        <v>12345678</v>
      </c>
      <c r="K350" s="2225"/>
      <c r="L350" s="2225"/>
      <c r="M350" s="2226"/>
      <c r="N350" s="372" t="s">
        <v>118</v>
      </c>
      <c r="O350" s="1077"/>
      <c r="P350" s="2227"/>
      <c r="Q350" s="2227"/>
      <c r="R350" s="2227"/>
      <c r="S350" s="2227"/>
      <c r="T350" s="2227"/>
      <c r="U350" s="2228"/>
    </row>
    <row r="351" spans="3:26" ht="35.5" customHeight="1">
      <c r="D351" s="1787" t="s">
        <v>134</v>
      </c>
      <c r="E351" s="1828"/>
      <c r="F351" s="1828"/>
      <c r="G351" s="1828"/>
      <c r="H351" s="1828"/>
      <c r="I351" s="2223"/>
      <c r="J351" s="2224">
        <v>12345678</v>
      </c>
      <c r="K351" s="2225"/>
      <c r="L351" s="2225"/>
      <c r="M351" s="2226"/>
      <c r="N351" s="372" t="s">
        <v>118</v>
      </c>
      <c r="O351" s="2229"/>
      <c r="P351" s="2230"/>
      <c r="Q351" s="2230"/>
      <c r="R351" s="2230"/>
      <c r="S351" s="2230"/>
      <c r="T351" s="2230"/>
      <c r="U351" s="2231"/>
    </row>
    <row r="352" spans="3:26" ht="35.5" customHeight="1">
      <c r="D352" s="1787" t="s">
        <v>1025</v>
      </c>
      <c r="E352" s="1828"/>
      <c r="F352" s="1828"/>
      <c r="G352" s="1828"/>
      <c r="H352" s="1828"/>
      <c r="I352" s="2223"/>
      <c r="J352" s="2224">
        <v>12345678</v>
      </c>
      <c r="K352" s="2225"/>
      <c r="L352" s="2225"/>
      <c r="M352" s="2226"/>
      <c r="N352" s="372" t="s">
        <v>118</v>
      </c>
      <c r="O352" s="2232"/>
      <c r="P352" s="2233"/>
      <c r="Q352" s="2233"/>
      <c r="R352" s="2233"/>
      <c r="S352" s="2233"/>
      <c r="T352" s="2233"/>
      <c r="U352" s="2234"/>
    </row>
    <row r="353" spans="1:26" ht="16.5" customHeight="1">
      <c r="E353" s="225" t="s">
        <v>135</v>
      </c>
    </row>
    <row r="354" spans="1:26" ht="9.5" customHeight="1"/>
    <row r="355" spans="1:26" ht="16.5" customHeight="1">
      <c r="C355" s="89" t="s">
        <v>921</v>
      </c>
    </row>
    <row r="356" spans="1:26" ht="16.5" customHeight="1">
      <c r="D356" s="392" t="s">
        <v>922</v>
      </c>
      <c r="E356" s="393"/>
      <c r="F356" s="393"/>
      <c r="G356" s="393"/>
      <c r="H356" s="91"/>
      <c r="I356" s="2218" t="s">
        <v>1576</v>
      </c>
      <c r="J356" s="2219"/>
      <c r="K356" s="2219"/>
      <c r="L356" s="2219"/>
      <c r="M356" s="2219"/>
      <c r="N356" s="2219"/>
      <c r="O356" s="2219"/>
      <c r="P356" s="2219"/>
      <c r="Q356" s="2058"/>
      <c r="R356" s="2058"/>
      <c r="S356" s="2058"/>
      <c r="Z356" s="356" t="s">
        <v>1724</v>
      </c>
    </row>
    <row r="357" spans="1:26" ht="2.5" customHeight="1"/>
    <row r="358" spans="1:26" ht="18.5" customHeight="1">
      <c r="I358" s="1068" t="s">
        <v>924</v>
      </c>
      <c r="J358" s="1069"/>
      <c r="K358" s="88" t="s">
        <v>1549</v>
      </c>
    </row>
    <row r="359" spans="1:26" ht="16.5" customHeight="1">
      <c r="E359" s="225" t="s">
        <v>136</v>
      </c>
    </row>
    <row r="360" spans="1:26" ht="9.5" customHeight="1"/>
    <row r="361" spans="1:26" s="267" customFormat="1" ht="16.5" customHeight="1">
      <c r="A361" s="278"/>
      <c r="C361" s="89" t="s">
        <v>1699</v>
      </c>
      <c r="Z361" s="280"/>
    </row>
    <row r="362" spans="1:26" s="267" customFormat="1" ht="16.5" customHeight="1">
      <c r="A362" s="278"/>
      <c r="D362" s="1234" t="s">
        <v>142</v>
      </c>
      <c r="E362" s="1234"/>
      <c r="F362" s="1234"/>
      <c r="G362" s="1234"/>
      <c r="H362" s="1234"/>
      <c r="I362" s="1234"/>
      <c r="J362" s="1234"/>
      <c r="K362" s="1234"/>
      <c r="L362" s="1234"/>
      <c r="M362" s="1234"/>
      <c r="N362" s="1234"/>
      <c r="O362" s="1234"/>
      <c r="P362" s="2059" t="s">
        <v>925</v>
      </c>
      <c r="Q362" s="2059"/>
      <c r="R362" s="2059"/>
      <c r="Z362" s="280" t="s">
        <v>1725</v>
      </c>
    </row>
    <row r="363" spans="1:26" s="267" customFormat="1" ht="16.5" customHeight="1">
      <c r="A363" s="278"/>
      <c r="D363" s="1234" t="s">
        <v>1670</v>
      </c>
      <c r="E363" s="1234"/>
      <c r="F363" s="1234"/>
      <c r="G363" s="1234"/>
      <c r="H363" s="1234"/>
      <c r="I363" s="1234"/>
      <c r="J363" s="1234"/>
      <c r="K363" s="1234"/>
      <c r="L363" s="1234"/>
      <c r="M363" s="1234"/>
      <c r="N363" s="1234"/>
      <c r="O363" s="1234"/>
      <c r="P363" s="2059" t="s">
        <v>1014</v>
      </c>
      <c r="Q363" s="2059"/>
      <c r="R363" s="2059"/>
      <c r="Z363" s="280" t="s">
        <v>1726</v>
      </c>
    </row>
    <row r="364" spans="1:26" s="267" customFormat="1" ht="16.5" customHeight="1">
      <c r="A364" s="278"/>
      <c r="E364" s="267" t="s">
        <v>143</v>
      </c>
      <c r="Z364" s="280"/>
    </row>
    <row r="365" spans="1:26" s="267" customFormat="1" ht="10.5" customHeight="1">
      <c r="A365" s="278"/>
      <c r="Z365" s="280"/>
    </row>
    <row r="366" spans="1:26" ht="16.5" customHeight="1">
      <c r="C366" s="89" t="s">
        <v>1700</v>
      </c>
    </row>
    <row r="367" spans="1:26" ht="16.5" customHeight="1">
      <c r="D367" s="1658" t="s">
        <v>1798</v>
      </c>
      <c r="E367" s="1847"/>
      <c r="F367" s="1847"/>
      <c r="G367" s="1847"/>
      <c r="H367" s="1847"/>
      <c r="I367" s="1847"/>
      <c r="J367" s="1847"/>
      <c r="K367" s="1848"/>
      <c r="L367" s="2011">
        <v>23456789</v>
      </c>
      <c r="M367" s="2012"/>
      <c r="N367" s="2012"/>
      <c r="O367" s="2013"/>
      <c r="P367" s="367" t="s">
        <v>118</v>
      </c>
    </row>
    <row r="368" spans="1:26" ht="16.5" customHeight="1">
      <c r="D368" s="1629" t="s">
        <v>1799</v>
      </c>
      <c r="E368" s="1665"/>
      <c r="F368" s="1665"/>
      <c r="G368" s="1665"/>
      <c r="H368" s="1665"/>
      <c r="I368" s="1665"/>
      <c r="J368" s="1665"/>
      <c r="K368" s="1667"/>
      <c r="L368" s="2011">
        <v>34567890</v>
      </c>
      <c r="M368" s="2012"/>
      <c r="N368" s="2012"/>
      <c r="O368" s="2013"/>
      <c r="P368" s="367" t="s">
        <v>118</v>
      </c>
    </row>
    <row r="369" spans="1:26" ht="16.5" customHeight="1">
      <c r="D369" s="1629" t="s">
        <v>1800</v>
      </c>
      <c r="E369" s="1665"/>
      <c r="F369" s="1665"/>
      <c r="G369" s="1665"/>
      <c r="H369" s="1665"/>
      <c r="I369" s="1665"/>
      <c r="J369" s="1665"/>
      <c r="K369" s="1667"/>
      <c r="L369" s="2011">
        <v>12345678</v>
      </c>
      <c r="M369" s="2012"/>
      <c r="N369" s="2012"/>
      <c r="O369" s="2013"/>
      <c r="P369" s="367" t="s">
        <v>118</v>
      </c>
    </row>
    <row r="370" spans="1:26" ht="16.5" customHeight="1">
      <c r="E370" s="225" t="s">
        <v>150</v>
      </c>
    </row>
    <row r="371" spans="1:26" ht="16.5" customHeight="1">
      <c r="E371" s="88" t="s">
        <v>151</v>
      </c>
    </row>
    <row r="372" spans="1:26" ht="13.5" customHeight="1"/>
    <row r="373" spans="1:26" ht="17.5" customHeight="1">
      <c r="P373" s="1708" t="s">
        <v>654</v>
      </c>
      <c r="Q373" s="1708"/>
      <c r="R373" s="1708"/>
      <c r="S373" s="1985" t="str">
        <f>$Q$11</f>
        <v>○△幼稚園</v>
      </c>
      <c r="T373" s="1985"/>
      <c r="U373" s="1985"/>
      <c r="V373" s="1985"/>
      <c r="W373" s="1985"/>
      <c r="X373" s="1985"/>
    </row>
    <row r="374" spans="1:26" ht="16.5" customHeight="1">
      <c r="A374" s="371" t="s">
        <v>152</v>
      </c>
    </row>
    <row r="375" spans="1:26" ht="16.5" customHeight="1">
      <c r="B375" s="362" t="s">
        <v>13</v>
      </c>
    </row>
    <row r="376" spans="1:26" ht="16.5" customHeight="1">
      <c r="C376" s="89" t="s">
        <v>1550</v>
      </c>
    </row>
    <row r="377" spans="1:26" ht="18.5" customHeight="1">
      <c r="D377" s="1680" t="s">
        <v>561</v>
      </c>
      <c r="E377" s="1836"/>
      <c r="F377" s="373">
        <v>40</v>
      </c>
      <c r="G377" s="372" t="s">
        <v>153</v>
      </c>
      <c r="H377" s="372"/>
      <c r="I377" s="367"/>
    </row>
    <row r="378" spans="1:26" ht="16.5" customHeight="1">
      <c r="E378" s="267" t="s">
        <v>154</v>
      </c>
    </row>
    <row r="379" spans="1:26" ht="16.5" customHeight="1">
      <c r="E379" s="267" t="s">
        <v>155</v>
      </c>
    </row>
    <row r="380" spans="1:26" ht="16.5" customHeight="1">
      <c r="E380" s="225" t="s">
        <v>156</v>
      </c>
    </row>
    <row r="381" spans="1:26" ht="9.5" customHeight="1"/>
    <row r="382" spans="1:26" ht="16.5" customHeight="1">
      <c r="C382" s="89" t="s">
        <v>1577</v>
      </c>
    </row>
    <row r="383" spans="1:26" ht="18.5" customHeight="1">
      <c r="D383" s="484" t="s">
        <v>791</v>
      </c>
      <c r="E383" s="384">
        <v>6</v>
      </c>
      <c r="F383" s="372" t="s">
        <v>21</v>
      </c>
      <c r="G383" s="384">
        <v>9</v>
      </c>
      <c r="H383" s="372" t="s">
        <v>22</v>
      </c>
      <c r="I383" s="384">
        <v>15</v>
      </c>
      <c r="J383" s="372" t="s">
        <v>159</v>
      </c>
      <c r="K383" s="372"/>
      <c r="L383" s="367"/>
      <c r="N383" s="225" t="s">
        <v>1801</v>
      </c>
      <c r="Z383" s="356" t="s">
        <v>1703</v>
      </c>
    </row>
    <row r="384" spans="1:26" ht="16.5" customHeight="1">
      <c r="E384" s="88" t="s">
        <v>160</v>
      </c>
    </row>
    <row r="385" spans="3:26" ht="9.5" customHeight="1"/>
    <row r="386" spans="3:26" ht="16.5" customHeight="1">
      <c r="C386" s="89" t="s">
        <v>272</v>
      </c>
    </row>
    <row r="387" spans="3:26" ht="16.5" customHeight="1">
      <c r="D387" s="1629"/>
      <c r="E387" s="1665"/>
      <c r="F387" s="1665"/>
      <c r="G387" s="1666"/>
      <c r="H387" s="1778" t="s">
        <v>161</v>
      </c>
      <c r="I387" s="1779"/>
      <c r="J387" s="1688"/>
      <c r="K387" s="1689" t="s">
        <v>162</v>
      </c>
      <c r="L387" s="1689"/>
      <c r="M387" s="1679"/>
      <c r="N387" s="1679" t="s">
        <v>163</v>
      </c>
      <c r="O387" s="1679"/>
      <c r="P387" s="1679"/>
    </row>
    <row r="388" spans="3:26" ht="18.5" customHeight="1">
      <c r="D388" s="2212" t="s">
        <v>1802</v>
      </c>
      <c r="E388" s="2212"/>
      <c r="F388" s="2212"/>
      <c r="G388" s="2213"/>
      <c r="H388" s="2214">
        <v>175</v>
      </c>
      <c r="I388" s="2215"/>
      <c r="J388" s="308" t="s">
        <v>49</v>
      </c>
      <c r="K388" s="2214">
        <v>150</v>
      </c>
      <c r="L388" s="2215"/>
      <c r="M388" s="367" t="s">
        <v>49</v>
      </c>
      <c r="N388" s="2216">
        <f>IF(OR(H388=0,K388=0),ERROR.TYPE(1),H388-K388)</f>
        <v>25</v>
      </c>
      <c r="O388" s="2217"/>
      <c r="P388" s="367" t="s">
        <v>49</v>
      </c>
    </row>
    <row r="389" spans="3:26" ht="18.5" customHeight="1">
      <c r="D389" s="2212" t="s">
        <v>1803</v>
      </c>
      <c r="E389" s="2212"/>
      <c r="F389" s="2212"/>
      <c r="G389" s="2213"/>
      <c r="H389" s="2214">
        <v>175</v>
      </c>
      <c r="I389" s="2215"/>
      <c r="J389" s="308" t="s">
        <v>49</v>
      </c>
      <c r="K389" s="2214">
        <v>145</v>
      </c>
      <c r="L389" s="2215"/>
      <c r="M389" s="367" t="s">
        <v>49</v>
      </c>
      <c r="N389" s="2216">
        <f t="shared" ref="N389:N390" si="0">IF(OR(H389=0,K389=0),ERROR.TYPE(1),H389-K389)</f>
        <v>30</v>
      </c>
      <c r="O389" s="2217"/>
      <c r="P389" s="367" t="s">
        <v>49</v>
      </c>
    </row>
    <row r="390" spans="3:26" ht="18.5" customHeight="1">
      <c r="D390" s="2212" t="s">
        <v>1804</v>
      </c>
      <c r="E390" s="2212"/>
      <c r="F390" s="2212"/>
      <c r="G390" s="2213"/>
      <c r="H390" s="2214">
        <v>175</v>
      </c>
      <c r="I390" s="2215"/>
      <c r="J390" s="308" t="s">
        <v>49</v>
      </c>
      <c r="K390" s="2214">
        <v>160</v>
      </c>
      <c r="L390" s="2215"/>
      <c r="M390" s="367" t="s">
        <v>49</v>
      </c>
      <c r="N390" s="2216">
        <f t="shared" si="0"/>
        <v>15</v>
      </c>
      <c r="O390" s="2217"/>
      <c r="P390" s="367" t="s">
        <v>49</v>
      </c>
    </row>
    <row r="391" spans="3:26" ht="16.5" customHeight="1">
      <c r="E391" s="225" t="s">
        <v>164</v>
      </c>
    </row>
    <row r="392" spans="3:26" ht="9.5" customHeight="1"/>
    <row r="393" spans="3:26" ht="16.5" customHeight="1">
      <c r="C393" s="89" t="s">
        <v>1551</v>
      </c>
    </row>
    <row r="394" spans="3:26" ht="30" customHeight="1">
      <c r="D394" s="1626"/>
      <c r="E394" s="1626"/>
      <c r="F394" s="1960" t="s">
        <v>166</v>
      </c>
      <c r="G394" s="1961"/>
      <c r="H394" s="1961"/>
      <c r="I394" s="1962"/>
      <c r="J394" s="1935" t="s">
        <v>167</v>
      </c>
      <c r="K394" s="1935"/>
      <c r="L394" s="1626"/>
      <c r="M394" s="1711" t="s">
        <v>168</v>
      </c>
      <c r="N394" s="1626"/>
      <c r="O394" s="1711" t="s">
        <v>169</v>
      </c>
      <c r="P394" s="1626"/>
    </row>
    <row r="395" spans="3:26" ht="19" customHeight="1">
      <c r="D395" s="2209" t="s">
        <v>165</v>
      </c>
      <c r="E395" s="2210"/>
      <c r="F395" s="2205" t="s">
        <v>760</v>
      </c>
      <c r="G395" s="2206"/>
      <c r="H395" s="2206"/>
      <c r="I395" s="2207"/>
      <c r="J395" s="2211">
        <v>30</v>
      </c>
      <c r="K395" s="2211"/>
      <c r="L395" s="335" t="s">
        <v>49</v>
      </c>
      <c r="M395" s="2202" t="s">
        <v>763</v>
      </c>
      <c r="N395" s="2202"/>
      <c r="O395" s="1289"/>
      <c r="P395" s="1289"/>
      <c r="Z395" s="356" t="s">
        <v>1727</v>
      </c>
    </row>
    <row r="396" spans="3:26" ht="19" customHeight="1">
      <c r="D396" s="485"/>
      <c r="E396" s="486"/>
      <c r="F396" s="2192" t="s">
        <v>985</v>
      </c>
      <c r="G396" s="2193"/>
      <c r="H396" s="2193"/>
      <c r="I396" s="2194"/>
      <c r="J396" s="2195">
        <v>30</v>
      </c>
      <c r="K396" s="2195"/>
      <c r="L396" s="336" t="s">
        <v>49</v>
      </c>
      <c r="M396" s="2203" t="s">
        <v>763</v>
      </c>
      <c r="N396" s="2203"/>
      <c r="O396" s="1290"/>
      <c r="P396" s="1290"/>
      <c r="Z396" s="356" t="s">
        <v>1727</v>
      </c>
    </row>
    <row r="397" spans="3:26" ht="19" customHeight="1">
      <c r="D397" s="485"/>
      <c r="E397" s="486"/>
      <c r="F397" s="2192"/>
      <c r="G397" s="2193"/>
      <c r="H397" s="2193"/>
      <c r="I397" s="2194"/>
      <c r="J397" s="2195"/>
      <c r="K397" s="2195"/>
      <c r="L397" s="336" t="s">
        <v>49</v>
      </c>
      <c r="M397" s="2196"/>
      <c r="N397" s="2196"/>
      <c r="O397" s="1290"/>
      <c r="P397" s="1290"/>
      <c r="Z397" s="356" t="s">
        <v>1727</v>
      </c>
    </row>
    <row r="398" spans="3:26" ht="19" customHeight="1">
      <c r="D398" s="485"/>
      <c r="E398" s="486"/>
      <c r="F398" s="2192"/>
      <c r="G398" s="2193"/>
      <c r="H398" s="2193"/>
      <c r="I398" s="2194"/>
      <c r="J398" s="2195"/>
      <c r="K398" s="2195"/>
      <c r="L398" s="336" t="s">
        <v>49</v>
      </c>
      <c r="M398" s="2196"/>
      <c r="N398" s="2196"/>
      <c r="O398" s="1290"/>
      <c r="P398" s="1290"/>
      <c r="Z398" s="356" t="s">
        <v>1727</v>
      </c>
    </row>
    <row r="399" spans="3:26" ht="19" customHeight="1">
      <c r="D399" s="487"/>
      <c r="E399" s="488"/>
      <c r="F399" s="2197"/>
      <c r="G399" s="2198"/>
      <c r="H399" s="2198"/>
      <c r="I399" s="2199"/>
      <c r="J399" s="2200"/>
      <c r="K399" s="2200"/>
      <c r="L399" s="337" t="s">
        <v>49</v>
      </c>
      <c r="M399" s="2201"/>
      <c r="N399" s="2201"/>
      <c r="O399" s="1290"/>
      <c r="P399" s="1290"/>
      <c r="Z399" s="356" t="s">
        <v>1727</v>
      </c>
    </row>
    <row r="400" spans="3:26" ht="19" customHeight="1">
      <c r="D400" s="2209" t="s">
        <v>170</v>
      </c>
      <c r="E400" s="2210"/>
      <c r="F400" s="2205" t="s">
        <v>761</v>
      </c>
      <c r="G400" s="2206"/>
      <c r="H400" s="2206"/>
      <c r="I400" s="2207"/>
      <c r="J400" s="2211">
        <v>25</v>
      </c>
      <c r="K400" s="2211"/>
      <c r="L400" s="335" t="s">
        <v>49</v>
      </c>
      <c r="M400" s="2202" t="s">
        <v>763</v>
      </c>
      <c r="N400" s="2202"/>
      <c r="O400" s="1290"/>
      <c r="P400" s="1290"/>
      <c r="Z400" s="356" t="s">
        <v>1727</v>
      </c>
    </row>
    <row r="401" spans="3:26" ht="19" customHeight="1">
      <c r="D401" s="489"/>
      <c r="E401" s="490"/>
      <c r="F401" s="2192" t="s">
        <v>986</v>
      </c>
      <c r="G401" s="2193"/>
      <c r="H401" s="2193"/>
      <c r="I401" s="2194"/>
      <c r="J401" s="2195">
        <v>25</v>
      </c>
      <c r="K401" s="2195"/>
      <c r="L401" s="336" t="s">
        <v>49</v>
      </c>
      <c r="M401" s="2203" t="s">
        <v>763</v>
      </c>
      <c r="N401" s="2203"/>
      <c r="O401" s="1290"/>
      <c r="P401" s="1290"/>
      <c r="Z401" s="356" t="s">
        <v>1727</v>
      </c>
    </row>
    <row r="402" spans="3:26" ht="19" customHeight="1">
      <c r="D402" s="489"/>
      <c r="E402" s="490"/>
      <c r="F402" s="2192"/>
      <c r="G402" s="2193"/>
      <c r="H402" s="2193"/>
      <c r="I402" s="2194"/>
      <c r="J402" s="2195"/>
      <c r="K402" s="2195"/>
      <c r="L402" s="336" t="s">
        <v>49</v>
      </c>
      <c r="M402" s="2196"/>
      <c r="N402" s="2196"/>
      <c r="O402" s="1290"/>
      <c r="P402" s="1290"/>
      <c r="Z402" s="356" t="s">
        <v>1727</v>
      </c>
    </row>
    <row r="403" spans="3:26" ht="19" customHeight="1">
      <c r="D403" s="489"/>
      <c r="E403" s="490"/>
      <c r="F403" s="2192"/>
      <c r="G403" s="2193"/>
      <c r="H403" s="2193"/>
      <c r="I403" s="2194"/>
      <c r="J403" s="2195"/>
      <c r="K403" s="2195"/>
      <c r="L403" s="336" t="s">
        <v>49</v>
      </c>
      <c r="M403" s="2196"/>
      <c r="N403" s="2196"/>
      <c r="O403" s="1290"/>
      <c r="P403" s="1290"/>
      <c r="Z403" s="356" t="s">
        <v>1727</v>
      </c>
    </row>
    <row r="404" spans="3:26" ht="19" customHeight="1">
      <c r="D404" s="491"/>
      <c r="E404" s="492"/>
      <c r="F404" s="2197"/>
      <c r="G404" s="2198"/>
      <c r="H404" s="2198"/>
      <c r="I404" s="2199"/>
      <c r="J404" s="2204"/>
      <c r="K404" s="2204"/>
      <c r="L404" s="337" t="s">
        <v>49</v>
      </c>
      <c r="M404" s="2201"/>
      <c r="N404" s="2201"/>
      <c r="O404" s="1090"/>
      <c r="P404" s="1090"/>
      <c r="Z404" s="356" t="s">
        <v>1727</v>
      </c>
    </row>
    <row r="405" spans="3:26" ht="19" customHeight="1">
      <c r="D405" s="1778" t="s">
        <v>172</v>
      </c>
      <c r="E405" s="1779"/>
      <c r="F405" s="2205" t="s">
        <v>762</v>
      </c>
      <c r="G405" s="2206"/>
      <c r="H405" s="2206"/>
      <c r="I405" s="2207"/>
      <c r="J405" s="2208">
        <v>20</v>
      </c>
      <c r="K405" s="2208"/>
      <c r="L405" s="335" t="s">
        <v>49</v>
      </c>
      <c r="M405" s="2202" t="s">
        <v>763</v>
      </c>
      <c r="N405" s="2202"/>
      <c r="O405" s="2202" t="s">
        <v>763</v>
      </c>
      <c r="P405" s="2202"/>
      <c r="Z405" s="356" t="s">
        <v>1519</v>
      </c>
    </row>
    <row r="406" spans="3:26" ht="19" customHeight="1">
      <c r="D406" s="493"/>
      <c r="E406" s="395"/>
      <c r="F406" s="2192" t="s">
        <v>987</v>
      </c>
      <c r="G406" s="2193"/>
      <c r="H406" s="2193"/>
      <c r="I406" s="2194"/>
      <c r="J406" s="2195">
        <v>20</v>
      </c>
      <c r="K406" s="2195"/>
      <c r="L406" s="336" t="s">
        <v>49</v>
      </c>
      <c r="M406" s="2203" t="s">
        <v>763</v>
      </c>
      <c r="N406" s="2203"/>
      <c r="O406" s="2203" t="s">
        <v>763</v>
      </c>
      <c r="P406" s="2203"/>
      <c r="Z406" s="356" t="s">
        <v>1519</v>
      </c>
    </row>
    <row r="407" spans="3:26" ht="19" customHeight="1">
      <c r="D407" s="493"/>
      <c r="E407" s="395"/>
      <c r="F407" s="2192"/>
      <c r="G407" s="2193"/>
      <c r="H407" s="2193"/>
      <c r="I407" s="2194"/>
      <c r="J407" s="2195"/>
      <c r="K407" s="2195"/>
      <c r="L407" s="336" t="s">
        <v>49</v>
      </c>
      <c r="M407" s="2196"/>
      <c r="N407" s="2196"/>
      <c r="O407" s="2196"/>
      <c r="P407" s="2196"/>
      <c r="Z407" s="356" t="s">
        <v>1519</v>
      </c>
    </row>
    <row r="408" spans="3:26" ht="19" customHeight="1">
      <c r="D408" s="493"/>
      <c r="E408" s="395"/>
      <c r="F408" s="2192"/>
      <c r="G408" s="2193"/>
      <c r="H408" s="2193"/>
      <c r="I408" s="2194"/>
      <c r="J408" s="2195"/>
      <c r="K408" s="2195"/>
      <c r="L408" s="336" t="s">
        <v>49</v>
      </c>
      <c r="M408" s="2196"/>
      <c r="N408" s="2196"/>
      <c r="O408" s="2196"/>
      <c r="P408" s="2196"/>
      <c r="Z408" s="356" t="s">
        <v>1519</v>
      </c>
    </row>
    <row r="409" spans="3:26" ht="19" customHeight="1">
      <c r="D409" s="494"/>
      <c r="E409" s="397"/>
      <c r="F409" s="2197"/>
      <c r="G409" s="2198"/>
      <c r="H409" s="2198"/>
      <c r="I409" s="2199"/>
      <c r="J409" s="2200"/>
      <c r="K409" s="2200"/>
      <c r="L409" s="337" t="s">
        <v>49</v>
      </c>
      <c r="M409" s="2201"/>
      <c r="N409" s="2201"/>
      <c r="O409" s="2201"/>
      <c r="P409" s="2201"/>
      <c r="Z409" s="356" t="s">
        <v>1519</v>
      </c>
    </row>
    <row r="410" spans="3:26" ht="19" customHeight="1">
      <c r="D410" s="2186" t="s">
        <v>171</v>
      </c>
      <c r="E410" s="2187"/>
      <c r="F410" s="2188"/>
      <c r="G410" s="2189"/>
      <c r="H410" s="2189"/>
      <c r="I410" s="2190"/>
      <c r="J410" s="2191"/>
      <c r="K410" s="2191"/>
      <c r="L410" s="338" t="s">
        <v>49</v>
      </c>
      <c r="M410" s="1806"/>
      <c r="N410" s="1806"/>
      <c r="O410" s="1806"/>
      <c r="P410" s="1806"/>
      <c r="Z410" s="356" t="s">
        <v>1519</v>
      </c>
    </row>
    <row r="411" spans="3:26" ht="16.5" customHeight="1">
      <c r="E411" s="225" t="s">
        <v>173</v>
      </c>
    </row>
    <row r="412" spans="3:26" ht="9.5" customHeight="1"/>
    <row r="413" spans="3:26" ht="12" customHeight="1"/>
    <row r="414" spans="3:26" ht="17.5" customHeight="1">
      <c r="P414" s="1708" t="s">
        <v>654</v>
      </c>
      <c r="Q414" s="1708"/>
      <c r="R414" s="1708"/>
      <c r="S414" s="1985" t="str">
        <f>$Q$11</f>
        <v>○△幼稚園</v>
      </c>
      <c r="T414" s="1985"/>
      <c r="U414" s="1985"/>
      <c r="V414" s="1985"/>
      <c r="W414" s="1985"/>
      <c r="X414" s="1985"/>
    </row>
    <row r="415" spans="3:26" ht="16.5" customHeight="1">
      <c r="C415" s="89" t="s">
        <v>1683</v>
      </c>
    </row>
    <row r="416" spans="3:26" ht="32.5" customHeight="1">
      <c r="D416" s="1626"/>
      <c r="E416" s="1626"/>
      <c r="F416" s="1626"/>
      <c r="G416" s="1680" t="s">
        <v>177</v>
      </c>
      <c r="H416" s="1681"/>
      <c r="I416" s="1682"/>
      <c r="J416" s="1587" t="s">
        <v>1552</v>
      </c>
      <c r="K416" s="1588"/>
      <c r="L416" s="1588"/>
      <c r="M416" s="1658" t="s">
        <v>178</v>
      </c>
      <c r="N416" s="1659"/>
      <c r="O416" s="1659"/>
      <c r="P416" s="1659"/>
      <c r="Q416" s="1659"/>
      <c r="R416" s="1312" t="s">
        <v>655</v>
      </c>
      <c r="S416" s="1312"/>
      <c r="T416" s="1312"/>
      <c r="U416" s="1312"/>
      <c r="V416" s="1312"/>
      <c r="W416" s="1312"/>
      <c r="X416" s="2185"/>
    </row>
    <row r="417" spans="2:26" ht="19.5" customHeight="1">
      <c r="D417" s="1626" t="s">
        <v>174</v>
      </c>
      <c r="E417" s="1626"/>
      <c r="F417" s="1629"/>
      <c r="G417" s="2103" t="s">
        <v>765</v>
      </c>
      <c r="H417" s="2104"/>
      <c r="I417" s="2183"/>
      <c r="J417" s="2015" t="s">
        <v>766</v>
      </c>
      <c r="K417" s="2184"/>
      <c r="L417" s="1807"/>
      <c r="M417" s="2015" t="s">
        <v>1578</v>
      </c>
      <c r="N417" s="1233"/>
      <c r="O417" s="1233"/>
      <c r="P417" s="1233"/>
      <c r="Q417" s="1233"/>
      <c r="R417" s="1980"/>
      <c r="S417" s="1981"/>
      <c r="T417" s="1981"/>
      <c r="U417" s="1981"/>
      <c r="V417" s="1981"/>
      <c r="W417" s="1981"/>
      <c r="X417" s="2063"/>
      <c r="Z417" s="356" t="s">
        <v>1520</v>
      </c>
    </row>
    <row r="418" spans="2:26" ht="19.5" customHeight="1">
      <c r="D418" s="1626" t="s">
        <v>175</v>
      </c>
      <c r="E418" s="1626"/>
      <c r="F418" s="1629"/>
      <c r="G418" s="2103" t="s">
        <v>765</v>
      </c>
      <c r="H418" s="2104"/>
      <c r="I418" s="2183"/>
      <c r="J418" s="2015" t="s">
        <v>766</v>
      </c>
      <c r="K418" s="2184"/>
      <c r="L418" s="1807"/>
      <c r="M418" s="2015" t="s">
        <v>1578</v>
      </c>
      <c r="N418" s="1233"/>
      <c r="O418" s="1233"/>
      <c r="P418" s="1233"/>
      <c r="Q418" s="1233"/>
      <c r="R418" s="1980"/>
      <c r="S418" s="1981"/>
      <c r="T418" s="1981"/>
      <c r="U418" s="1981"/>
      <c r="V418" s="1981"/>
      <c r="W418" s="1981"/>
      <c r="X418" s="2063"/>
      <c r="Z418" s="356" t="s">
        <v>1520</v>
      </c>
    </row>
    <row r="419" spans="2:26" ht="19.5" customHeight="1">
      <c r="D419" s="1626" t="s">
        <v>176</v>
      </c>
      <c r="E419" s="1626"/>
      <c r="F419" s="1629"/>
      <c r="G419" s="2103" t="s">
        <v>765</v>
      </c>
      <c r="H419" s="2104"/>
      <c r="I419" s="2183"/>
      <c r="J419" s="2015" t="s">
        <v>766</v>
      </c>
      <c r="K419" s="2184"/>
      <c r="L419" s="1807"/>
      <c r="M419" s="2015" t="s">
        <v>1578</v>
      </c>
      <c r="N419" s="1233"/>
      <c r="O419" s="1233"/>
      <c r="P419" s="1233"/>
      <c r="Q419" s="1233"/>
      <c r="R419" s="1980"/>
      <c r="S419" s="1981"/>
      <c r="T419" s="1981"/>
      <c r="U419" s="1981"/>
      <c r="V419" s="1981"/>
      <c r="W419" s="1981"/>
      <c r="X419" s="2063"/>
      <c r="Z419" s="356" t="s">
        <v>1520</v>
      </c>
    </row>
    <row r="420" spans="2:26" ht="16.5" customHeight="1">
      <c r="E420" s="225" t="s">
        <v>698</v>
      </c>
    </row>
    <row r="421" spans="2:26" ht="16.5" customHeight="1">
      <c r="E421" s="88" t="s">
        <v>862</v>
      </c>
    </row>
    <row r="422" spans="2:26" ht="16.5" customHeight="1">
      <c r="E422" s="88" t="s">
        <v>179</v>
      </c>
    </row>
    <row r="423" spans="2:26" ht="16.5" customHeight="1">
      <c r="E423" s="88" t="s">
        <v>700</v>
      </c>
    </row>
    <row r="424" spans="2:26" ht="16.5" customHeight="1">
      <c r="E424" s="88"/>
      <c r="T424" s="960" t="s">
        <v>1693</v>
      </c>
      <c r="U424" s="961"/>
      <c r="V424" s="961"/>
      <c r="W424" s="961"/>
      <c r="X424" s="1199"/>
    </row>
    <row r="425" spans="2:26" ht="12" customHeight="1"/>
    <row r="426" spans="2:26" ht="17.5" customHeight="1">
      <c r="P426" s="1708" t="s">
        <v>654</v>
      </c>
      <c r="Q426" s="1708"/>
      <c r="R426" s="1708"/>
      <c r="S426" s="1985" t="str">
        <f>$Q$11</f>
        <v>○△幼稚園</v>
      </c>
      <c r="T426" s="1985"/>
      <c r="U426" s="1985"/>
      <c r="V426" s="1985"/>
      <c r="W426" s="1985"/>
      <c r="X426" s="1985"/>
    </row>
    <row r="427" spans="2:26" ht="16.5" customHeight="1">
      <c r="B427" s="362" t="s">
        <v>180</v>
      </c>
    </row>
    <row r="428" spans="2:26" ht="16.5" customHeight="1">
      <c r="C428" s="89" t="s">
        <v>1015</v>
      </c>
    </row>
    <row r="429" spans="2:26" ht="18.5" customHeight="1">
      <c r="D429" s="1712" t="s">
        <v>181</v>
      </c>
      <c r="E429" s="1713"/>
      <c r="F429" s="1713"/>
      <c r="G429" s="1713"/>
      <c r="H429" s="1713"/>
      <c r="I429" s="2179" t="s">
        <v>863</v>
      </c>
      <c r="J429" s="2179"/>
      <c r="K429" s="2179"/>
      <c r="L429" s="2179"/>
      <c r="M429" s="2179"/>
      <c r="N429" s="2179"/>
      <c r="O429" s="2179"/>
      <c r="P429" s="2179"/>
      <c r="Q429" s="2179"/>
      <c r="Z429" s="356" t="s">
        <v>1728</v>
      </c>
    </row>
    <row r="430" spans="2:26" ht="16.5" customHeight="1">
      <c r="D430" s="1315" t="s">
        <v>963</v>
      </c>
      <c r="E430" s="2180"/>
      <c r="F430" s="2180"/>
      <c r="G430" s="2181"/>
      <c r="H430" s="2181"/>
      <c r="I430" s="2182"/>
      <c r="J430" s="1737"/>
      <c r="K430" s="1737"/>
      <c r="L430" s="1737"/>
      <c r="M430" s="1737"/>
      <c r="N430" s="1737"/>
      <c r="O430" s="1737"/>
      <c r="P430" s="1737"/>
      <c r="Q430" s="1738"/>
    </row>
    <row r="431" spans="2:26" ht="18.5" customHeight="1">
      <c r="D431" s="1629" t="s">
        <v>182</v>
      </c>
      <c r="E431" s="1665"/>
      <c r="F431" s="1665"/>
      <c r="G431" s="1665"/>
      <c r="H431" s="1665"/>
      <c r="I431" s="2175" t="s">
        <v>1579</v>
      </c>
      <c r="J431" s="2176"/>
      <c r="K431" s="2177"/>
      <c r="L431" s="2177"/>
      <c r="M431" s="2177"/>
      <c r="N431" s="2177"/>
      <c r="O431" s="2177"/>
      <c r="P431" s="2177"/>
      <c r="Q431" s="2178"/>
      <c r="Z431" s="356" t="s">
        <v>1729</v>
      </c>
    </row>
    <row r="432" spans="2:26" ht="16.5" customHeight="1">
      <c r="D432" s="495"/>
      <c r="E432" s="495" t="s">
        <v>1256</v>
      </c>
      <c r="K432" s="391"/>
      <c r="L432" s="453"/>
      <c r="M432" s="453"/>
      <c r="N432" s="453"/>
      <c r="O432" s="453"/>
    </row>
    <row r="433" spans="3:26" ht="19.5" customHeight="1">
      <c r="D433" s="1658" t="s">
        <v>563</v>
      </c>
      <c r="E433" s="1218"/>
      <c r="F433" s="1218"/>
      <c r="G433" s="1218"/>
      <c r="H433" s="1218"/>
      <c r="I433" s="475"/>
      <c r="J433" s="379" t="s">
        <v>183</v>
      </c>
      <c r="K433" s="496"/>
    </row>
    <row r="434" spans="3:26" ht="16.5" customHeight="1">
      <c r="D434" s="1787" t="s">
        <v>562</v>
      </c>
      <c r="E434" s="1665"/>
      <c r="F434" s="1665"/>
      <c r="G434" s="1665"/>
      <c r="H434" s="1665"/>
      <c r="I434" s="1825"/>
      <c r="J434" s="1826"/>
      <c r="K434" s="1851"/>
      <c r="Z434" s="356" t="s">
        <v>1727</v>
      </c>
    </row>
    <row r="435" spans="3:26" ht="16.5" customHeight="1">
      <c r="E435" s="225" t="s">
        <v>184</v>
      </c>
    </row>
    <row r="436" spans="3:26" ht="9.5" customHeight="1"/>
    <row r="437" spans="3:26" ht="16.5" customHeight="1">
      <c r="C437" s="89" t="s">
        <v>185</v>
      </c>
    </row>
    <row r="438" spans="3:26" ht="19.5" customHeight="1">
      <c r="D438" s="392" t="s">
        <v>189</v>
      </c>
      <c r="E438" s="393"/>
      <c r="F438" s="393"/>
      <c r="G438" s="393"/>
      <c r="H438" s="393"/>
      <c r="I438" s="393"/>
      <c r="J438" s="1929" t="s">
        <v>983</v>
      </c>
      <c r="K438" s="1929"/>
      <c r="L438" s="1660"/>
      <c r="M438" s="1660"/>
      <c r="N438" s="1660"/>
      <c r="O438" s="1708"/>
      <c r="P438" s="1708"/>
      <c r="Q438" s="1708"/>
      <c r="Z438" s="356" t="s">
        <v>1730</v>
      </c>
    </row>
    <row r="439" spans="3:26" ht="19.5" customHeight="1">
      <c r="D439" s="436" t="s">
        <v>187</v>
      </c>
      <c r="E439" s="437"/>
      <c r="F439" s="437"/>
      <c r="G439" s="437"/>
      <c r="H439" s="437"/>
      <c r="I439" s="437"/>
      <c r="J439" s="2147" t="s">
        <v>982</v>
      </c>
      <c r="K439" s="2147"/>
      <c r="L439" s="2147"/>
      <c r="M439" s="2147"/>
      <c r="N439" s="2167"/>
      <c r="O439" s="2167"/>
      <c r="P439" s="2168"/>
      <c r="Q439" s="2168"/>
      <c r="Z439" s="356" t="s">
        <v>1731</v>
      </c>
    </row>
    <row r="440" spans="3:26" ht="19.5" customHeight="1">
      <c r="D440" s="439"/>
      <c r="E440" s="440" t="s">
        <v>656</v>
      </c>
      <c r="F440" s="440"/>
      <c r="G440" s="440"/>
      <c r="H440" s="440"/>
      <c r="I440" s="497" t="s">
        <v>188</v>
      </c>
      <c r="J440" s="498" t="s">
        <v>791</v>
      </c>
      <c r="K440" s="499">
        <v>6</v>
      </c>
      <c r="L440" s="500" t="s">
        <v>21</v>
      </c>
      <c r="M440" s="499">
        <v>6</v>
      </c>
      <c r="N440" s="500" t="s">
        <v>22</v>
      </c>
      <c r="O440" s="501">
        <v>1</v>
      </c>
      <c r="P440" s="502" t="s">
        <v>23</v>
      </c>
      <c r="Z440" s="356" t="s">
        <v>1703</v>
      </c>
    </row>
    <row r="441" spans="3:26" ht="16.5" customHeight="1">
      <c r="D441" s="493" t="s">
        <v>186</v>
      </c>
      <c r="E441" s="395"/>
      <c r="F441" s="395"/>
      <c r="G441" s="395"/>
      <c r="H441" s="395"/>
      <c r="I441" s="503"/>
      <c r="J441" s="2169" t="s">
        <v>1580</v>
      </c>
      <c r="K441" s="2170"/>
      <c r="L441" s="2170"/>
      <c r="M441" s="2170"/>
      <c r="N441" s="2170"/>
      <c r="O441" s="2170"/>
      <c r="P441" s="2170"/>
      <c r="Q441" s="2171"/>
      <c r="R441" s="2171"/>
      <c r="S441" s="2171"/>
      <c r="T441" s="2171"/>
      <c r="U441" s="2171"/>
      <c r="V441" s="2172"/>
    </row>
    <row r="442" spans="3:26" ht="16.5" customHeight="1">
      <c r="D442" s="494"/>
      <c r="E442" s="397"/>
      <c r="F442" s="397"/>
      <c r="G442" s="397"/>
      <c r="H442" s="397"/>
      <c r="I442" s="397"/>
      <c r="J442" s="2160"/>
      <c r="K442" s="2161"/>
      <c r="L442" s="2161"/>
      <c r="M442" s="2161"/>
      <c r="N442" s="2161"/>
      <c r="O442" s="2161"/>
      <c r="P442" s="2161"/>
      <c r="Q442" s="2173"/>
      <c r="R442" s="2173"/>
      <c r="S442" s="2173"/>
      <c r="T442" s="2173"/>
      <c r="U442" s="2173"/>
      <c r="V442" s="2174"/>
    </row>
    <row r="443" spans="3:26" ht="16.5" customHeight="1">
      <c r="E443" s="225" t="s">
        <v>190</v>
      </c>
    </row>
    <row r="444" spans="3:26" ht="9.5" customHeight="1"/>
    <row r="445" spans="3:26" ht="16.5" customHeight="1">
      <c r="C445" s="89" t="s">
        <v>1016</v>
      </c>
    </row>
    <row r="446" spans="3:26" ht="19" customHeight="1">
      <c r="D446" s="1658" t="s">
        <v>191</v>
      </c>
      <c r="E446" s="1847"/>
      <c r="F446" s="1847"/>
      <c r="G446" s="1847"/>
      <c r="H446" s="1847"/>
      <c r="I446" s="1847"/>
      <c r="J446" s="1847"/>
      <c r="K446" s="1847"/>
      <c r="L446" s="1847"/>
      <c r="M446" s="1925"/>
      <c r="N446" s="1929" t="s">
        <v>959</v>
      </c>
      <c r="O446" s="1929"/>
      <c r="P446" s="1929"/>
      <c r="Q446" s="1929"/>
      <c r="R446" s="1929"/>
      <c r="S446" s="1929"/>
      <c r="T446" s="1929"/>
      <c r="U446" s="1929"/>
      <c r="V446" s="1929"/>
      <c r="Z446" s="356" t="s">
        <v>1732</v>
      </c>
    </row>
    <row r="447" spans="3:26" ht="31.5" customHeight="1">
      <c r="D447" s="2163" t="s">
        <v>1479</v>
      </c>
      <c r="E447" s="2164"/>
      <c r="F447" s="2164"/>
      <c r="G447" s="2164"/>
      <c r="H447" s="2164"/>
      <c r="I447" s="2164"/>
      <c r="J447" s="2164"/>
      <c r="K447" s="2164"/>
      <c r="L447" s="2164"/>
      <c r="M447" s="2165"/>
      <c r="N447" s="1940" t="s">
        <v>764</v>
      </c>
      <c r="O447" s="1940"/>
      <c r="Z447" s="356" t="s">
        <v>1712</v>
      </c>
    </row>
    <row r="448" spans="3:26" ht="33" customHeight="1">
      <c r="D448" s="2163" t="s">
        <v>964</v>
      </c>
      <c r="E448" s="2164"/>
      <c r="F448" s="2164"/>
      <c r="G448" s="2164"/>
      <c r="H448" s="2164"/>
      <c r="I448" s="2164"/>
      <c r="J448" s="2164"/>
      <c r="K448" s="2164"/>
      <c r="L448" s="2164"/>
      <c r="M448" s="2165"/>
      <c r="N448" s="1940" t="s">
        <v>1581</v>
      </c>
      <c r="O448" s="1940"/>
      <c r="Z448" s="356" t="s">
        <v>1733</v>
      </c>
    </row>
    <row r="449" spans="3:26" ht="16.5" customHeight="1">
      <c r="E449" s="225" t="s">
        <v>192</v>
      </c>
    </row>
    <row r="450" spans="3:26" ht="16.5" customHeight="1">
      <c r="E450" s="88" t="s">
        <v>699</v>
      </c>
    </row>
    <row r="451" spans="3:26" ht="16.5" customHeight="1">
      <c r="E451" s="88" t="s">
        <v>1805</v>
      </c>
    </row>
    <row r="452" spans="3:26" ht="9.5" customHeight="1"/>
    <row r="453" spans="3:26" ht="16.5" customHeight="1">
      <c r="C453" s="89" t="s">
        <v>193</v>
      </c>
    </row>
    <row r="454" spans="3:26" ht="16.5" customHeight="1">
      <c r="D454" s="355" t="s">
        <v>194</v>
      </c>
    </row>
    <row r="455" spans="3:26" ht="19" customHeight="1">
      <c r="D455" s="392" t="s">
        <v>195</v>
      </c>
      <c r="E455" s="393"/>
      <c r="F455" s="393"/>
      <c r="G455" s="393"/>
      <c r="H455" s="393"/>
      <c r="I455" s="393"/>
      <c r="J455" s="393"/>
      <c r="K455" s="393"/>
      <c r="L455" s="393"/>
      <c r="M455" s="393"/>
      <c r="N455" s="1674" t="s">
        <v>960</v>
      </c>
      <c r="O455" s="1675"/>
      <c r="P455" s="1659"/>
      <c r="Q455" s="1659"/>
      <c r="R455" s="2166"/>
      <c r="Z455" s="356" t="s">
        <v>1734</v>
      </c>
    </row>
    <row r="456" spans="3:26" ht="34" customHeight="1">
      <c r="D456" s="392" t="s">
        <v>657</v>
      </c>
      <c r="E456" s="393"/>
      <c r="F456" s="393"/>
      <c r="G456" s="393"/>
      <c r="H456" s="393"/>
      <c r="I456" s="393"/>
      <c r="J456" s="393"/>
      <c r="K456" s="393"/>
      <c r="L456" s="393"/>
      <c r="M456" s="393"/>
      <c r="N456" s="2160" t="s">
        <v>1582</v>
      </c>
      <c r="O456" s="2161"/>
      <c r="P456" s="2161"/>
      <c r="Q456" s="2161"/>
      <c r="R456" s="2161"/>
      <c r="S456" s="1770"/>
      <c r="T456" s="1770"/>
      <c r="U456" s="1770"/>
      <c r="V456" s="1770"/>
      <c r="W456" s="2132"/>
    </row>
    <row r="457" spans="3:26" ht="16.5" customHeight="1">
      <c r="E457" s="225" t="s">
        <v>196</v>
      </c>
    </row>
    <row r="458" spans="3:26" ht="16.5" customHeight="1">
      <c r="E458" s="88" t="s">
        <v>1480</v>
      </c>
    </row>
    <row r="459" spans="3:26" ht="16.5" customHeight="1">
      <c r="E459" s="88" t="s">
        <v>202</v>
      </c>
    </row>
    <row r="460" spans="3:26" ht="16.5" customHeight="1">
      <c r="E460" s="88" t="s">
        <v>658</v>
      </c>
    </row>
    <row r="461" spans="3:26" ht="16.5" customHeight="1">
      <c r="E461" s="88" t="s">
        <v>659</v>
      </c>
    </row>
    <row r="462" spans="3:26" ht="16.5" customHeight="1">
      <c r="E462" s="88" t="s">
        <v>660</v>
      </c>
    </row>
    <row r="463" spans="3:26" ht="16.5" customHeight="1">
      <c r="E463" s="88" t="s">
        <v>1481</v>
      </c>
    </row>
    <row r="464" spans="3:26" ht="16.5" customHeight="1">
      <c r="E464" s="88" t="s">
        <v>197</v>
      </c>
    </row>
    <row r="465" spans="1:26" ht="16.5" customHeight="1">
      <c r="E465" s="88" t="s">
        <v>198</v>
      </c>
    </row>
    <row r="466" spans="1:26" ht="16.5" customHeight="1">
      <c r="E466" s="88" t="s">
        <v>199</v>
      </c>
    </row>
    <row r="467" spans="1:26" ht="16.5" customHeight="1">
      <c r="E467" s="88" t="s">
        <v>200</v>
      </c>
    </row>
    <row r="468" spans="1:26" ht="16.5" customHeight="1">
      <c r="E468" s="88" t="s">
        <v>201</v>
      </c>
    </row>
    <row r="469" spans="1:26" s="267" customFormat="1" ht="16.5" customHeight="1">
      <c r="A469" s="278"/>
      <c r="E469" s="88" t="s">
        <v>1553</v>
      </c>
      <c r="Z469" s="280"/>
    </row>
    <row r="470" spans="1:26" s="267" customFormat="1" ht="16.5" customHeight="1">
      <c r="A470" s="278"/>
      <c r="E470" s="88" t="s">
        <v>1424</v>
      </c>
      <c r="Z470" s="280"/>
    </row>
    <row r="471" spans="1:26" s="267" customFormat="1" ht="16.5" customHeight="1">
      <c r="A471" s="278"/>
      <c r="E471" s="88" t="s">
        <v>1425</v>
      </c>
      <c r="Z471" s="280"/>
    </row>
    <row r="472" spans="1:26" s="267" customFormat="1" ht="16.5" customHeight="1">
      <c r="A472" s="278"/>
      <c r="E472" s="88" t="s">
        <v>1426</v>
      </c>
      <c r="Z472" s="280"/>
    </row>
    <row r="473" spans="1:26" s="267" customFormat="1" ht="16.5" customHeight="1">
      <c r="A473" s="278"/>
      <c r="E473" s="88" t="s">
        <v>1427</v>
      </c>
      <c r="Z473" s="280"/>
    </row>
    <row r="474" spans="1:26" s="267" customFormat="1" ht="16.5" customHeight="1">
      <c r="A474" s="278"/>
      <c r="E474" s="88" t="s">
        <v>1428</v>
      </c>
      <c r="Z474" s="280"/>
    </row>
    <row r="475" spans="1:26" ht="12" customHeight="1"/>
    <row r="476" spans="1:26" ht="17.5" customHeight="1">
      <c r="P476" s="1708" t="s">
        <v>654</v>
      </c>
      <c r="Q476" s="1708"/>
      <c r="R476" s="1708"/>
      <c r="S476" s="1985" t="str">
        <f>$Q$11</f>
        <v>○△幼稚園</v>
      </c>
      <c r="T476" s="1985"/>
      <c r="U476" s="1985"/>
      <c r="V476" s="1985"/>
      <c r="W476" s="1985"/>
      <c r="X476" s="1985"/>
    </row>
    <row r="477" spans="1:26" ht="16.5" customHeight="1">
      <c r="D477" s="355" t="s">
        <v>203</v>
      </c>
    </row>
    <row r="478" spans="1:26" ht="16.5" customHeight="1">
      <c r="E478" s="355" t="s">
        <v>1437</v>
      </c>
    </row>
    <row r="479" spans="1:26" ht="19" customHeight="1">
      <c r="D479" s="1977"/>
      <c r="E479" s="1977"/>
      <c r="F479" s="1977"/>
      <c r="G479" s="1977"/>
      <c r="H479" s="1977"/>
      <c r="I479" s="1977"/>
      <c r="J479" s="1977"/>
      <c r="K479" s="1977"/>
      <c r="L479" s="1977"/>
      <c r="M479" s="1977"/>
      <c r="N479" s="1977"/>
      <c r="O479" s="1977"/>
      <c r="P479" s="1977"/>
      <c r="Q479" s="1977"/>
      <c r="R479" s="1977"/>
      <c r="S479" s="1977"/>
      <c r="T479" s="1679" t="s">
        <v>177</v>
      </c>
      <c r="U479" s="1679"/>
      <c r="V479" s="1679"/>
    </row>
    <row r="480" spans="1:26" ht="19" customHeight="1">
      <c r="D480" s="392" t="s">
        <v>1438</v>
      </c>
      <c r="E480" s="393"/>
      <c r="F480" s="393"/>
      <c r="G480" s="393"/>
      <c r="H480" s="393"/>
      <c r="I480" s="393"/>
      <c r="J480" s="393"/>
      <c r="K480" s="393"/>
      <c r="L480" s="393"/>
      <c r="M480" s="393"/>
      <c r="N480" s="393"/>
      <c r="O480" s="393"/>
      <c r="P480" s="393"/>
      <c r="Q480" s="393"/>
      <c r="R480" s="393"/>
      <c r="S480" s="393"/>
      <c r="T480" s="1797" t="s">
        <v>778</v>
      </c>
      <c r="U480" s="1797"/>
      <c r="V480" s="1687"/>
      <c r="Z480" s="356" t="s">
        <v>1704</v>
      </c>
    </row>
    <row r="481" spans="4:26" ht="19" customHeight="1">
      <c r="D481" s="392" t="s">
        <v>1439</v>
      </c>
      <c r="E481" s="393"/>
      <c r="F481" s="393"/>
      <c r="G481" s="393"/>
      <c r="H481" s="393"/>
      <c r="I481" s="393"/>
      <c r="J481" s="393"/>
      <c r="K481" s="393"/>
      <c r="L481" s="393"/>
      <c r="M481" s="393"/>
      <c r="N481" s="393"/>
      <c r="O481" s="393"/>
      <c r="P481" s="393"/>
      <c r="Q481" s="393"/>
      <c r="R481" s="393"/>
      <c r="S481" s="393"/>
      <c r="T481" s="1797" t="s">
        <v>778</v>
      </c>
      <c r="U481" s="1797"/>
      <c r="V481" s="1687"/>
      <c r="Z481" s="356" t="s">
        <v>1704</v>
      </c>
    </row>
    <row r="482" spans="4:26" ht="19" customHeight="1">
      <c r="D482" s="392" t="s">
        <v>1440</v>
      </c>
      <c r="E482" s="393"/>
      <c r="F482" s="393"/>
      <c r="G482" s="393"/>
      <c r="H482" s="393"/>
      <c r="I482" s="393"/>
      <c r="J482" s="393"/>
      <c r="K482" s="393"/>
      <c r="L482" s="393"/>
      <c r="M482" s="393"/>
      <c r="N482" s="393"/>
      <c r="O482" s="393"/>
      <c r="P482" s="393"/>
      <c r="Q482" s="393"/>
      <c r="R482" s="393"/>
      <c r="S482" s="393"/>
      <c r="T482" s="1797" t="s">
        <v>778</v>
      </c>
      <c r="U482" s="1797"/>
      <c r="V482" s="1687"/>
      <c r="Z482" s="356" t="s">
        <v>1704</v>
      </c>
    </row>
    <row r="483" spans="4:26" ht="19" customHeight="1">
      <c r="D483" s="392" t="s">
        <v>1441</v>
      </c>
      <c r="E483" s="393"/>
      <c r="F483" s="393"/>
      <c r="G483" s="393"/>
      <c r="H483" s="393"/>
      <c r="I483" s="393"/>
      <c r="J483" s="393"/>
      <c r="K483" s="393"/>
      <c r="L483" s="393"/>
      <c r="M483" s="393"/>
      <c r="N483" s="393"/>
      <c r="O483" s="393"/>
      <c r="P483" s="393"/>
      <c r="Q483" s="393"/>
      <c r="R483" s="393"/>
      <c r="S483" s="393"/>
      <c r="T483" s="1797" t="s">
        <v>778</v>
      </c>
      <c r="U483" s="1797"/>
      <c r="V483" s="1687"/>
      <c r="Z483" s="356" t="s">
        <v>1704</v>
      </c>
    </row>
    <row r="484" spans="4:26" ht="16.5" customHeight="1">
      <c r="E484" s="225" t="s">
        <v>1445</v>
      </c>
    </row>
    <row r="485" spans="4:26" ht="16.5" customHeight="1">
      <c r="E485" s="88" t="s">
        <v>1806</v>
      </c>
    </row>
    <row r="486" spans="4:26" ht="16.5" customHeight="1">
      <c r="E486" s="88" t="s">
        <v>1442</v>
      </c>
    </row>
    <row r="487" spans="4:26" ht="9.5" customHeight="1"/>
    <row r="488" spans="4:26" ht="16.5" customHeight="1">
      <c r="E488" s="355" t="s">
        <v>1443</v>
      </c>
    </row>
    <row r="489" spans="4:26" ht="18.5" customHeight="1">
      <c r="D489" s="392" t="s">
        <v>1444</v>
      </c>
      <c r="E489" s="393"/>
      <c r="F489" s="393"/>
      <c r="G489" s="393"/>
      <c r="H489" s="393"/>
      <c r="I489" s="1929" t="s">
        <v>768</v>
      </c>
      <c r="J489" s="1929"/>
      <c r="K489" s="1929"/>
      <c r="L489" s="1929"/>
      <c r="M489" s="1929"/>
      <c r="Z489" s="356" t="s">
        <v>1735</v>
      </c>
    </row>
    <row r="490" spans="4:26" ht="16.5" customHeight="1">
      <c r="E490" s="225" t="s">
        <v>1636</v>
      </c>
      <c r="F490" s="504"/>
      <c r="G490" s="504"/>
      <c r="H490" s="504"/>
      <c r="I490" s="504"/>
      <c r="J490" s="504"/>
      <c r="K490" s="504"/>
      <c r="L490" s="504"/>
      <c r="M490" s="504"/>
      <c r="N490" s="504"/>
      <c r="O490" s="504"/>
      <c r="P490" s="504"/>
      <c r="Q490" s="504"/>
      <c r="R490" s="504"/>
      <c r="S490" s="504"/>
      <c r="T490" s="504"/>
      <c r="U490" s="504"/>
      <c r="V490" s="504"/>
      <c r="W490" s="504"/>
      <c r="X490" s="504"/>
      <c r="Y490" s="504"/>
    </row>
    <row r="491" spans="4:26" ht="16.5" customHeight="1">
      <c r="E491" s="88" t="s">
        <v>1482</v>
      </c>
      <c r="F491" s="267"/>
    </row>
    <row r="492" spans="4:26" ht="16.5" customHeight="1">
      <c r="E492" s="225" t="s">
        <v>1483</v>
      </c>
      <c r="F492" s="267"/>
    </row>
    <row r="493" spans="4:26" ht="16.5" customHeight="1">
      <c r="E493" s="88"/>
      <c r="F493" s="267"/>
    </row>
    <row r="494" spans="4:26" ht="16.5" customHeight="1">
      <c r="E494" s="88" t="s">
        <v>1637</v>
      </c>
      <c r="F494" s="267"/>
    </row>
    <row r="495" spans="4:26" ht="16.5" customHeight="1">
      <c r="E495" s="88" t="s">
        <v>1702</v>
      </c>
      <c r="F495" s="267"/>
    </row>
    <row r="496" spans="4:26" ht="9.5" customHeight="1"/>
    <row r="497" spans="3:26" ht="16.5" customHeight="1">
      <c r="C497" s="89" t="s">
        <v>204</v>
      </c>
    </row>
    <row r="498" spans="3:26" ht="16.5" customHeight="1">
      <c r="D498" s="355" t="s">
        <v>205</v>
      </c>
    </row>
    <row r="499" spans="3:26" ht="18.5" customHeight="1">
      <c r="D499" s="392" t="s">
        <v>206</v>
      </c>
      <c r="E499" s="393"/>
      <c r="F499" s="393"/>
      <c r="G499" s="393"/>
      <c r="H499" s="393"/>
      <c r="I499" s="1674" t="s">
        <v>1060</v>
      </c>
      <c r="J499" s="1836"/>
      <c r="K499" s="1836"/>
      <c r="L499" s="1836"/>
      <c r="M499" s="1836"/>
      <c r="N499" s="1837"/>
      <c r="Z499" s="356" t="s">
        <v>1736</v>
      </c>
    </row>
    <row r="500" spans="3:26" ht="18.5" customHeight="1">
      <c r="D500" s="392" t="s">
        <v>207</v>
      </c>
      <c r="E500" s="393"/>
      <c r="F500" s="393"/>
      <c r="G500" s="393"/>
      <c r="H500" s="393"/>
      <c r="I500" s="2158" t="s">
        <v>767</v>
      </c>
      <c r="J500" s="2158"/>
      <c r="K500" s="2159"/>
      <c r="Z500" s="356" t="s">
        <v>1737</v>
      </c>
    </row>
    <row r="501" spans="3:26" ht="31.5" customHeight="1">
      <c r="D501" s="392" t="s">
        <v>186</v>
      </c>
      <c r="E501" s="393"/>
      <c r="F501" s="393"/>
      <c r="G501" s="393"/>
      <c r="H501" s="393"/>
      <c r="I501" s="2160" t="s">
        <v>1582</v>
      </c>
      <c r="J501" s="2161"/>
      <c r="K501" s="2161"/>
      <c r="L501" s="1770"/>
      <c r="M501" s="1770"/>
      <c r="N501" s="1770"/>
      <c r="O501" s="1770"/>
      <c r="P501" s="1770"/>
      <c r="Q501" s="1770"/>
      <c r="R501" s="2162"/>
      <c r="S501" s="2162"/>
      <c r="T501" s="2144"/>
    </row>
    <row r="502" spans="3:26" ht="9.5" customHeight="1"/>
    <row r="503" spans="3:26" ht="16.5" customHeight="1">
      <c r="D503" s="355" t="s">
        <v>1807</v>
      </c>
    </row>
    <row r="504" spans="3:26" ht="18.5" customHeight="1">
      <c r="D504" s="2155" t="s">
        <v>208</v>
      </c>
      <c r="E504" s="2156" t="s">
        <v>1298</v>
      </c>
      <c r="F504" s="2156"/>
      <c r="G504" s="2156"/>
      <c r="H504" s="1712"/>
      <c r="I504" s="1797" t="s">
        <v>769</v>
      </c>
      <c r="J504" s="1797"/>
      <c r="K504" s="1708"/>
      <c r="Z504" s="356" t="s">
        <v>1738</v>
      </c>
    </row>
    <row r="505" spans="3:26" ht="18.5" customHeight="1">
      <c r="D505" s="2155"/>
      <c r="E505" s="2157" t="s">
        <v>210</v>
      </c>
      <c r="F505" s="2157"/>
      <c r="G505" s="2157"/>
      <c r="H505" s="1715"/>
      <c r="I505" s="1797" t="s">
        <v>770</v>
      </c>
      <c r="J505" s="1797"/>
      <c r="K505" s="1708"/>
      <c r="Z505" s="356" t="s">
        <v>1739</v>
      </c>
    </row>
    <row r="506" spans="3:26" ht="18.5" customHeight="1">
      <c r="D506" s="2155" t="s">
        <v>209</v>
      </c>
      <c r="E506" s="2156" t="s">
        <v>1298</v>
      </c>
      <c r="F506" s="2156"/>
      <c r="G506" s="2156"/>
      <c r="H506" s="1712"/>
      <c r="I506" s="1797" t="s">
        <v>769</v>
      </c>
      <c r="J506" s="1797"/>
      <c r="K506" s="1708"/>
      <c r="Z506" s="356" t="s">
        <v>1738</v>
      </c>
    </row>
    <row r="507" spans="3:26" ht="18.5" customHeight="1">
      <c r="D507" s="2155"/>
      <c r="E507" s="2157" t="s">
        <v>210</v>
      </c>
      <c r="F507" s="2157"/>
      <c r="G507" s="2157"/>
      <c r="H507" s="1715"/>
      <c r="I507" s="1797" t="s">
        <v>770</v>
      </c>
      <c r="J507" s="1797"/>
      <c r="K507" s="1708"/>
      <c r="Z507" s="356" t="s">
        <v>1739</v>
      </c>
    </row>
    <row r="508" spans="3:26" ht="15.5" customHeight="1">
      <c r="E508" s="225" t="s">
        <v>1061</v>
      </c>
    </row>
    <row r="509" spans="3:26" ht="9.5" customHeight="1"/>
    <row r="510" spans="3:26" ht="16.5" customHeight="1">
      <c r="D510" s="355" t="s">
        <v>211</v>
      </c>
    </row>
    <row r="511" spans="3:26" ht="19" customHeight="1">
      <c r="D511" s="1629" t="s">
        <v>212</v>
      </c>
      <c r="E511" s="1655"/>
      <c r="F511" s="1655"/>
      <c r="G511" s="1655"/>
      <c r="H511" s="1703"/>
      <c r="I511" s="1704" t="s">
        <v>1583</v>
      </c>
      <c r="J511" s="1704"/>
      <c r="K511" s="1704"/>
      <c r="L511" s="2058"/>
      <c r="M511" s="2058"/>
      <c r="Z511" s="356" t="s">
        <v>1740</v>
      </c>
    </row>
    <row r="512" spans="3:26" ht="9.5" customHeight="1"/>
    <row r="513" spans="3:26" ht="16.5" customHeight="1">
      <c r="D513" s="355" t="s">
        <v>213</v>
      </c>
    </row>
    <row r="514" spans="3:26" ht="18.5" customHeight="1">
      <c r="D514" s="392" t="s">
        <v>214</v>
      </c>
      <c r="E514" s="393"/>
      <c r="F514" s="393"/>
      <c r="G514" s="393"/>
      <c r="H514" s="393"/>
      <c r="I514" s="1704" t="s">
        <v>771</v>
      </c>
      <c r="J514" s="1704"/>
      <c r="K514" s="2058"/>
      <c r="Z514" s="356" t="s">
        <v>1741</v>
      </c>
    </row>
    <row r="515" spans="3:26" ht="16.5" customHeight="1">
      <c r="E515" s="88" t="s">
        <v>701</v>
      </c>
    </row>
    <row r="516" spans="3:26" ht="16.5" customHeight="1">
      <c r="E516" s="88" t="s">
        <v>221</v>
      </c>
    </row>
    <row r="517" spans="3:26" ht="16.5" customHeight="1">
      <c r="E517" s="88" t="s">
        <v>215</v>
      </c>
    </row>
    <row r="518" spans="3:26" ht="16.5" customHeight="1">
      <c r="E518" s="88" t="s">
        <v>216</v>
      </c>
    </row>
    <row r="519" spans="3:26" ht="16.5" customHeight="1">
      <c r="E519" s="88" t="s">
        <v>217</v>
      </c>
    </row>
    <row r="520" spans="3:26" ht="16.5" customHeight="1">
      <c r="E520" s="88" t="s">
        <v>218</v>
      </c>
    </row>
    <row r="521" spans="3:26" ht="16.5" customHeight="1">
      <c r="E521" s="88" t="s">
        <v>219</v>
      </c>
    </row>
    <row r="522" spans="3:26" ht="16.5" customHeight="1">
      <c r="E522" s="88" t="s">
        <v>220</v>
      </c>
    </row>
    <row r="523" spans="3:26" ht="12" customHeight="1"/>
    <row r="524" spans="3:26" ht="17.5" customHeight="1">
      <c r="P524" s="1708" t="s">
        <v>654</v>
      </c>
      <c r="Q524" s="1708"/>
      <c r="R524" s="1708"/>
      <c r="S524" s="1985" t="str">
        <f>$Q$11</f>
        <v>○△幼稚園</v>
      </c>
      <c r="T524" s="1985"/>
      <c r="U524" s="1985"/>
      <c r="V524" s="1985"/>
      <c r="W524" s="1985"/>
      <c r="X524" s="1985"/>
    </row>
    <row r="525" spans="3:26" ht="16.5" customHeight="1">
      <c r="C525" s="89" t="s">
        <v>222</v>
      </c>
    </row>
    <row r="526" spans="3:26" ht="16.5" customHeight="1">
      <c r="D526" s="355" t="s">
        <v>223</v>
      </c>
    </row>
    <row r="527" spans="3:26" ht="18.5" customHeight="1">
      <c r="D527" s="392" t="s">
        <v>224</v>
      </c>
      <c r="E527" s="393"/>
      <c r="F527" s="393"/>
      <c r="G527" s="393"/>
      <c r="H527" s="393"/>
      <c r="I527" s="393"/>
      <c r="J527" s="393"/>
      <c r="K527" s="1912" t="s">
        <v>767</v>
      </c>
      <c r="L527" s="1912"/>
      <c r="M527" s="1708"/>
      <c r="Z527" s="356" t="s">
        <v>1737</v>
      </c>
    </row>
    <row r="528" spans="3:26" ht="18.5" customHeight="1">
      <c r="D528" s="1658" t="s">
        <v>225</v>
      </c>
      <c r="E528" s="1847"/>
      <c r="F528" s="1847"/>
      <c r="G528" s="1847"/>
      <c r="H528" s="1847"/>
      <c r="I528" s="1847"/>
      <c r="J528" s="1925"/>
      <c r="K528" s="1912" t="s">
        <v>1584</v>
      </c>
      <c r="L528" s="1912"/>
      <c r="M528" s="1708"/>
      <c r="Z528" s="356" t="s">
        <v>1742</v>
      </c>
    </row>
    <row r="529" spans="3:26" ht="9.5" customHeight="1"/>
    <row r="530" spans="3:26" ht="16.5" customHeight="1">
      <c r="D530" s="355" t="s">
        <v>1808</v>
      </c>
    </row>
    <row r="531" spans="3:26" ht="42.5" customHeight="1">
      <c r="D531" s="1935" t="s">
        <v>226</v>
      </c>
      <c r="E531" s="1935"/>
      <c r="F531" s="1815" t="s">
        <v>1809</v>
      </c>
      <c r="G531" s="1816"/>
      <c r="H531" s="1816"/>
      <c r="I531" s="1913"/>
      <c r="J531" s="1949" t="s">
        <v>1810</v>
      </c>
      <c r="K531" s="1949"/>
      <c r="L531" s="1949"/>
      <c r="M531" s="1711"/>
      <c r="N531" s="1949" t="s">
        <v>1811</v>
      </c>
      <c r="O531" s="1949"/>
      <c r="P531" s="1949"/>
      <c r="Q531" s="1787"/>
      <c r="R531" s="1815" t="s">
        <v>1554</v>
      </c>
      <c r="S531" s="1799"/>
      <c r="T531" s="1800"/>
      <c r="U531" s="1815" t="s">
        <v>1555</v>
      </c>
      <c r="V531" s="1799"/>
      <c r="W531" s="1800"/>
    </row>
    <row r="532" spans="3:26" ht="19" customHeight="1">
      <c r="D532" s="2153" t="s">
        <v>1585</v>
      </c>
      <c r="E532" s="2153"/>
      <c r="F532" s="2154">
        <v>500000</v>
      </c>
      <c r="G532" s="2154"/>
      <c r="H532" s="2154"/>
      <c r="I532" s="308" t="s">
        <v>118</v>
      </c>
      <c r="J532" s="2154">
        <v>500000</v>
      </c>
      <c r="K532" s="2154"/>
      <c r="L532" s="2154"/>
      <c r="M532" s="323" t="s">
        <v>118</v>
      </c>
      <c r="N532" s="1098">
        <f t="shared" ref="N532" si="1">F532-J532</f>
        <v>0</v>
      </c>
      <c r="O532" s="1099"/>
      <c r="P532" s="1099"/>
      <c r="Q532" s="308" t="s">
        <v>118</v>
      </c>
      <c r="R532" s="287">
        <v>7</v>
      </c>
      <c r="S532" s="288">
        <v>3</v>
      </c>
      <c r="T532" s="289">
        <v>31</v>
      </c>
      <c r="U532" s="287">
        <v>7</v>
      </c>
      <c r="V532" s="288">
        <v>4</v>
      </c>
      <c r="W532" s="289">
        <v>25</v>
      </c>
    </row>
    <row r="533" spans="3:26" ht="19" customHeight="1">
      <c r="D533" s="2082"/>
      <c r="E533" s="2082"/>
      <c r="F533" s="1983"/>
      <c r="G533" s="1983"/>
      <c r="H533" s="1983"/>
      <c r="I533" s="372" t="s">
        <v>118</v>
      </c>
      <c r="J533" s="1983"/>
      <c r="K533" s="1983"/>
      <c r="L533" s="1983"/>
      <c r="M533" s="367" t="s">
        <v>118</v>
      </c>
      <c r="N533" s="2151">
        <f t="shared" ref="N533:N538" si="2">F533-J533</f>
        <v>0</v>
      </c>
      <c r="O533" s="2152"/>
      <c r="P533" s="2152"/>
      <c r="Q533" s="372" t="s">
        <v>118</v>
      </c>
      <c r="R533" s="406"/>
      <c r="S533" s="407"/>
      <c r="T533" s="408"/>
      <c r="U533" s="406"/>
      <c r="V533" s="407"/>
      <c r="W533" s="408"/>
    </row>
    <row r="534" spans="3:26" ht="19" customHeight="1">
      <c r="D534" s="2082"/>
      <c r="E534" s="2082"/>
      <c r="F534" s="1983"/>
      <c r="G534" s="1983"/>
      <c r="H534" s="1983"/>
      <c r="I534" s="372" t="s">
        <v>118</v>
      </c>
      <c r="J534" s="1983"/>
      <c r="K534" s="1983"/>
      <c r="L534" s="1983"/>
      <c r="M534" s="367" t="s">
        <v>118</v>
      </c>
      <c r="N534" s="2151">
        <f t="shared" si="2"/>
        <v>0</v>
      </c>
      <c r="O534" s="2152"/>
      <c r="P534" s="2152"/>
      <c r="Q534" s="372" t="s">
        <v>118</v>
      </c>
      <c r="R534" s="406"/>
      <c r="S534" s="407"/>
      <c r="T534" s="408"/>
      <c r="U534" s="406"/>
      <c r="V534" s="407"/>
      <c r="W534" s="408"/>
    </row>
    <row r="535" spans="3:26" ht="19" customHeight="1">
      <c r="D535" s="2082"/>
      <c r="E535" s="2082"/>
      <c r="F535" s="1983"/>
      <c r="G535" s="1983"/>
      <c r="H535" s="1983"/>
      <c r="I535" s="372" t="s">
        <v>118</v>
      </c>
      <c r="J535" s="1983"/>
      <c r="K535" s="1983"/>
      <c r="L535" s="1983"/>
      <c r="M535" s="367" t="s">
        <v>118</v>
      </c>
      <c r="N535" s="2151">
        <f t="shared" si="2"/>
        <v>0</v>
      </c>
      <c r="O535" s="2152"/>
      <c r="P535" s="2152"/>
      <c r="Q535" s="372" t="s">
        <v>118</v>
      </c>
      <c r="R535" s="406"/>
      <c r="S535" s="407"/>
      <c r="T535" s="408"/>
      <c r="U535" s="406"/>
      <c r="V535" s="407"/>
      <c r="W535" s="408"/>
    </row>
    <row r="536" spans="3:26" ht="19" customHeight="1">
      <c r="D536" s="2082"/>
      <c r="E536" s="2082"/>
      <c r="F536" s="1983"/>
      <c r="G536" s="1983"/>
      <c r="H536" s="1983"/>
      <c r="I536" s="372" t="s">
        <v>118</v>
      </c>
      <c r="J536" s="1983"/>
      <c r="K536" s="1983"/>
      <c r="L536" s="1983"/>
      <c r="M536" s="367" t="s">
        <v>118</v>
      </c>
      <c r="N536" s="2151">
        <f t="shared" si="2"/>
        <v>0</v>
      </c>
      <c r="O536" s="2152"/>
      <c r="P536" s="2152"/>
      <c r="Q536" s="372" t="s">
        <v>118</v>
      </c>
      <c r="R536" s="406"/>
      <c r="S536" s="407"/>
      <c r="T536" s="408"/>
      <c r="U536" s="406"/>
      <c r="V536" s="407"/>
      <c r="W536" s="408"/>
    </row>
    <row r="537" spans="3:26" ht="19" customHeight="1">
      <c r="D537" s="2082"/>
      <c r="E537" s="2082"/>
      <c r="F537" s="1983"/>
      <c r="G537" s="1983"/>
      <c r="H537" s="1983"/>
      <c r="I537" s="372" t="s">
        <v>118</v>
      </c>
      <c r="J537" s="1983"/>
      <c r="K537" s="1983"/>
      <c r="L537" s="1983"/>
      <c r="M537" s="367" t="s">
        <v>118</v>
      </c>
      <c r="N537" s="2151">
        <f t="shared" si="2"/>
        <v>0</v>
      </c>
      <c r="O537" s="2152"/>
      <c r="P537" s="2152"/>
      <c r="Q537" s="372" t="s">
        <v>118</v>
      </c>
      <c r="R537" s="406"/>
      <c r="S537" s="407"/>
      <c r="T537" s="408"/>
      <c r="U537" s="406"/>
      <c r="V537" s="407"/>
      <c r="W537" s="408"/>
    </row>
    <row r="538" spans="3:26" ht="19" customHeight="1">
      <c r="D538" s="2082"/>
      <c r="E538" s="2082"/>
      <c r="F538" s="1983"/>
      <c r="G538" s="1983"/>
      <c r="H538" s="1983"/>
      <c r="I538" s="372" t="s">
        <v>118</v>
      </c>
      <c r="J538" s="1983"/>
      <c r="K538" s="1983"/>
      <c r="L538" s="1983"/>
      <c r="M538" s="367" t="s">
        <v>118</v>
      </c>
      <c r="N538" s="2151">
        <f t="shared" si="2"/>
        <v>0</v>
      </c>
      <c r="O538" s="2152"/>
      <c r="P538" s="2152"/>
      <c r="Q538" s="372" t="s">
        <v>118</v>
      </c>
      <c r="R538" s="406"/>
      <c r="S538" s="407"/>
      <c r="T538" s="408"/>
      <c r="U538" s="406"/>
      <c r="V538" s="407"/>
      <c r="W538" s="408"/>
    </row>
    <row r="539" spans="3:26" ht="16.5" customHeight="1">
      <c r="E539" s="225" t="s">
        <v>227</v>
      </c>
    </row>
    <row r="540" spans="3:26" ht="9.5" customHeight="1"/>
    <row r="541" spans="3:26" ht="16.5" customHeight="1">
      <c r="D541" s="355" t="s">
        <v>228</v>
      </c>
    </row>
    <row r="542" spans="3:26" ht="19" customHeight="1">
      <c r="D542" s="392" t="s">
        <v>229</v>
      </c>
      <c r="E542" s="393"/>
      <c r="F542" s="393"/>
      <c r="G542" s="393"/>
      <c r="H542" s="1858" t="s">
        <v>772</v>
      </c>
      <c r="I542" s="1859"/>
      <c r="J542" s="1859"/>
      <c r="K542" s="1859"/>
      <c r="L542" s="1859"/>
      <c r="M542" s="1859"/>
      <c r="N542" s="1859"/>
      <c r="O542" s="1859"/>
      <c r="P542" s="1859"/>
      <c r="Q542" s="1859"/>
      <c r="R542" s="1859"/>
      <c r="S542" s="1859"/>
      <c r="T542" s="1859"/>
      <c r="U542" s="1859"/>
      <c r="V542" s="1860"/>
      <c r="Z542" s="356" t="s">
        <v>1743</v>
      </c>
    </row>
    <row r="543" spans="3:26" ht="15" customHeight="1"/>
    <row r="544" spans="3:26" ht="16.5" customHeight="1">
      <c r="C544" s="89" t="s">
        <v>230</v>
      </c>
    </row>
    <row r="545" spans="4:26" ht="16.5" customHeight="1">
      <c r="D545" s="355" t="s">
        <v>231</v>
      </c>
    </row>
    <row r="546" spans="4:26" ht="19.5" customHeight="1">
      <c r="D546" s="392" t="s">
        <v>232</v>
      </c>
      <c r="E546" s="393"/>
      <c r="F546" s="393"/>
      <c r="G546" s="393"/>
      <c r="H546" s="393"/>
      <c r="I546" s="393"/>
      <c r="J546" s="1912" t="s">
        <v>961</v>
      </c>
      <c r="K546" s="1912"/>
      <c r="L546" s="1912"/>
      <c r="M546" s="1912"/>
      <c r="N546" s="1912"/>
      <c r="O546" s="1912"/>
      <c r="P546" s="1912"/>
      <c r="Q546" s="1912"/>
      <c r="R546" s="1708"/>
      <c r="Z546" s="356" t="s">
        <v>1744</v>
      </c>
    </row>
    <row r="547" spans="4:26" ht="19.5" customHeight="1">
      <c r="D547" s="436" t="s">
        <v>233</v>
      </c>
      <c r="E547" s="437"/>
      <c r="F547" s="437"/>
      <c r="G547" s="437"/>
      <c r="H547" s="437"/>
      <c r="I547" s="437"/>
      <c r="J547" s="2147" t="s">
        <v>1026</v>
      </c>
      <c r="K547" s="2147"/>
      <c r="L547" s="2147"/>
      <c r="M547" s="2147"/>
      <c r="N547" s="2147"/>
      <c r="O547" s="2147"/>
      <c r="P547" s="2147"/>
      <c r="Q547" s="2147"/>
      <c r="R547" s="2147"/>
      <c r="Z547" s="356" t="s">
        <v>1745</v>
      </c>
    </row>
    <row r="548" spans="4:26" ht="19.5" customHeight="1">
      <c r="D548" s="1605" t="s">
        <v>962</v>
      </c>
      <c r="E548" s="1606"/>
      <c r="F548" s="1606"/>
      <c r="G548" s="1606"/>
      <c r="H548" s="1606"/>
      <c r="I548" s="1607"/>
      <c r="J548" s="2148"/>
      <c r="K548" s="2149"/>
      <c r="L548" s="2149"/>
      <c r="M548" s="2149"/>
      <c r="N548" s="2149"/>
      <c r="O548" s="2149"/>
      <c r="P548" s="2149"/>
      <c r="Q548" s="2149"/>
      <c r="R548" s="2150"/>
    </row>
    <row r="549" spans="4:26" ht="16.5" customHeight="1">
      <c r="E549" s="225" t="s">
        <v>234</v>
      </c>
    </row>
    <row r="550" spans="4:26" ht="9.5" customHeight="1"/>
    <row r="551" spans="4:26" ht="16.5" customHeight="1">
      <c r="D551" s="355" t="s">
        <v>235</v>
      </c>
    </row>
    <row r="552" spans="4:26" ht="27" customHeight="1">
      <c r="D552" s="1629" t="s">
        <v>244</v>
      </c>
      <c r="E552" s="1665"/>
      <c r="F552" s="1665"/>
      <c r="G552" s="1665"/>
      <c r="H552" s="1665"/>
      <c r="I552" s="1665"/>
      <c r="J552" s="1665"/>
      <c r="K552" s="1665"/>
      <c r="L552" s="1665"/>
      <c r="M552" s="1665"/>
      <c r="N552" s="1665"/>
      <c r="O552" s="1665"/>
      <c r="P552" s="1665"/>
      <c r="Q552" s="1665"/>
      <c r="R552" s="1666"/>
      <c r="S552" s="1756" t="s">
        <v>564</v>
      </c>
      <c r="T552" s="2075"/>
    </row>
    <row r="553" spans="4:26" ht="19" customHeight="1">
      <c r="D553" s="2146" t="s">
        <v>236</v>
      </c>
      <c r="E553" s="1655"/>
      <c r="F553" s="1655"/>
      <c r="G553" s="1655"/>
      <c r="H553" s="1655"/>
      <c r="I553" s="1655"/>
      <c r="J553" s="1655"/>
      <c r="K553" s="1655"/>
      <c r="L553" s="1655"/>
      <c r="M553" s="1655"/>
      <c r="N553" s="1655"/>
      <c r="O553" s="1655"/>
      <c r="P553" s="1655"/>
      <c r="Q553" s="1655"/>
      <c r="R553" s="1703"/>
      <c r="S553" s="1920" t="s">
        <v>778</v>
      </c>
      <c r="T553" s="1922"/>
      <c r="Z553" s="356" t="s">
        <v>1704</v>
      </c>
    </row>
    <row r="554" spans="4:26" ht="19" customHeight="1">
      <c r="D554" s="2146" t="s">
        <v>662</v>
      </c>
      <c r="E554" s="1655"/>
      <c r="F554" s="1655"/>
      <c r="G554" s="1655"/>
      <c r="H554" s="1655"/>
      <c r="I554" s="1655"/>
      <c r="J554" s="1655"/>
      <c r="K554" s="1655"/>
      <c r="L554" s="1655"/>
      <c r="M554" s="1655"/>
      <c r="N554" s="1655"/>
      <c r="O554" s="1655"/>
      <c r="P554" s="1655"/>
      <c r="Q554" s="1655"/>
      <c r="R554" s="1703"/>
      <c r="S554" s="1920" t="s">
        <v>778</v>
      </c>
      <c r="T554" s="1922"/>
      <c r="Z554" s="356" t="s">
        <v>1704</v>
      </c>
    </row>
    <row r="555" spans="4:26" ht="19" customHeight="1">
      <c r="D555" s="2146" t="s">
        <v>663</v>
      </c>
      <c r="E555" s="1655"/>
      <c r="F555" s="1655"/>
      <c r="G555" s="1655"/>
      <c r="H555" s="1655"/>
      <c r="I555" s="1655"/>
      <c r="J555" s="1655"/>
      <c r="K555" s="1655"/>
      <c r="L555" s="1655"/>
      <c r="M555" s="1655"/>
      <c r="N555" s="1655"/>
      <c r="O555" s="1655"/>
      <c r="P555" s="1655"/>
      <c r="Q555" s="1655"/>
      <c r="R555" s="1703"/>
      <c r="S555" s="1920" t="s">
        <v>778</v>
      </c>
      <c r="T555" s="1922"/>
      <c r="Z555" s="356" t="s">
        <v>1704</v>
      </c>
    </row>
    <row r="556" spans="4:26" ht="19" customHeight="1">
      <c r="D556" s="2146" t="s">
        <v>237</v>
      </c>
      <c r="E556" s="1655"/>
      <c r="F556" s="1655"/>
      <c r="G556" s="1655"/>
      <c r="H556" s="1655"/>
      <c r="I556" s="1655"/>
      <c r="J556" s="1655"/>
      <c r="K556" s="1655"/>
      <c r="L556" s="1655"/>
      <c r="M556" s="1655"/>
      <c r="N556" s="1655"/>
      <c r="O556" s="1655"/>
      <c r="P556" s="1655"/>
      <c r="Q556" s="1655"/>
      <c r="R556" s="1703"/>
      <c r="S556" s="1920" t="s">
        <v>778</v>
      </c>
      <c r="T556" s="1922"/>
      <c r="Z556" s="356" t="s">
        <v>1704</v>
      </c>
    </row>
    <row r="557" spans="4:26" ht="19" customHeight="1">
      <c r="D557" s="2146" t="s">
        <v>661</v>
      </c>
      <c r="E557" s="1655"/>
      <c r="F557" s="1655"/>
      <c r="G557" s="1655"/>
      <c r="H557" s="1655"/>
      <c r="I557" s="1655"/>
      <c r="J557" s="1655"/>
      <c r="K557" s="1655"/>
      <c r="L557" s="1655"/>
      <c r="M557" s="1655"/>
      <c r="N557" s="1655"/>
      <c r="O557" s="1655"/>
      <c r="P557" s="1655"/>
      <c r="Q557" s="1655"/>
      <c r="R557" s="1703"/>
      <c r="S557" s="1920" t="s">
        <v>778</v>
      </c>
      <c r="T557" s="1922"/>
      <c r="Z557" s="356" t="s">
        <v>1704</v>
      </c>
    </row>
    <row r="558" spans="4:26" ht="19" customHeight="1">
      <c r="D558" s="2146" t="s">
        <v>664</v>
      </c>
      <c r="E558" s="1655"/>
      <c r="F558" s="1655"/>
      <c r="G558" s="1655"/>
      <c r="H558" s="1655"/>
      <c r="I558" s="1655"/>
      <c r="J558" s="1655"/>
      <c r="K558" s="1655"/>
      <c r="L558" s="1655"/>
      <c r="M558" s="1655"/>
      <c r="N558" s="1655"/>
      <c r="O558" s="1655"/>
      <c r="P558" s="1655"/>
      <c r="Q558" s="1655"/>
      <c r="R558" s="1703"/>
      <c r="S558" s="1920" t="s">
        <v>778</v>
      </c>
      <c r="T558" s="1922"/>
      <c r="Z558" s="356" t="s">
        <v>1704</v>
      </c>
    </row>
    <row r="559" spans="4:26" ht="19" customHeight="1">
      <c r="D559" s="2146" t="s">
        <v>238</v>
      </c>
      <c r="E559" s="1655"/>
      <c r="F559" s="1655"/>
      <c r="G559" s="1655"/>
      <c r="H559" s="1655"/>
      <c r="I559" s="1655"/>
      <c r="J559" s="1655"/>
      <c r="K559" s="1655"/>
      <c r="L559" s="1655"/>
      <c r="M559" s="1655"/>
      <c r="N559" s="1655"/>
      <c r="O559" s="1655"/>
      <c r="P559" s="1655"/>
      <c r="Q559" s="1655"/>
      <c r="R559" s="1703"/>
      <c r="S559" s="1920" t="s">
        <v>778</v>
      </c>
      <c r="T559" s="1922"/>
      <c r="Z559" s="356" t="s">
        <v>1704</v>
      </c>
    </row>
    <row r="560" spans="4:26" ht="19" customHeight="1">
      <c r="D560" s="1168" t="s">
        <v>1638</v>
      </c>
      <c r="E560" s="1169"/>
      <c r="F560" s="1169"/>
      <c r="G560" s="1169"/>
      <c r="H560" s="1169"/>
      <c r="I560" s="1169"/>
      <c r="J560" s="1169"/>
      <c r="K560" s="1169"/>
      <c r="L560" s="1169"/>
      <c r="M560" s="1169"/>
      <c r="N560" s="1169"/>
      <c r="O560" s="1169"/>
      <c r="P560" s="1169"/>
      <c r="Q560" s="1169"/>
      <c r="R560" s="1174"/>
      <c r="S560" s="1920" t="s">
        <v>778</v>
      </c>
      <c r="T560" s="1922"/>
      <c r="Z560" s="356" t="s">
        <v>1704</v>
      </c>
    </row>
    <row r="561" spans="3:26" ht="19" customHeight="1">
      <c r="D561" s="2146" t="s">
        <v>239</v>
      </c>
      <c r="E561" s="1655"/>
      <c r="F561" s="1655"/>
      <c r="G561" s="1655"/>
      <c r="H561" s="1655"/>
      <c r="I561" s="1655"/>
      <c r="J561" s="1655"/>
      <c r="K561" s="1655"/>
      <c r="L561" s="1655"/>
      <c r="M561" s="1655"/>
      <c r="N561" s="1655"/>
      <c r="O561" s="1655"/>
      <c r="P561" s="1655"/>
      <c r="Q561" s="1655"/>
      <c r="R561" s="1703"/>
      <c r="S561" s="1920" t="s">
        <v>778</v>
      </c>
      <c r="T561" s="1922"/>
      <c r="Z561" s="356" t="s">
        <v>1704</v>
      </c>
    </row>
    <row r="562" spans="3:26" ht="19" customHeight="1">
      <c r="D562" s="2146" t="s">
        <v>240</v>
      </c>
      <c r="E562" s="1655"/>
      <c r="F562" s="1655"/>
      <c r="G562" s="1655"/>
      <c r="H562" s="1655"/>
      <c r="I562" s="1655"/>
      <c r="J562" s="1655"/>
      <c r="K562" s="1655"/>
      <c r="L562" s="1655"/>
      <c r="M562" s="1655"/>
      <c r="N562" s="1655"/>
      <c r="O562" s="1655"/>
      <c r="P562" s="1655"/>
      <c r="Q562" s="1655"/>
      <c r="R562" s="1703"/>
      <c r="S562" s="1920" t="s">
        <v>778</v>
      </c>
      <c r="T562" s="1922"/>
      <c r="Z562" s="356" t="s">
        <v>1704</v>
      </c>
    </row>
    <row r="563" spans="3:26" ht="19" customHeight="1">
      <c r="D563" s="2146" t="s">
        <v>241</v>
      </c>
      <c r="E563" s="1655"/>
      <c r="F563" s="1655"/>
      <c r="G563" s="1655"/>
      <c r="H563" s="1655"/>
      <c r="I563" s="1655"/>
      <c r="J563" s="1655"/>
      <c r="K563" s="1655"/>
      <c r="L563" s="1655"/>
      <c r="M563" s="1655"/>
      <c r="N563" s="1655"/>
      <c r="O563" s="1655"/>
      <c r="P563" s="1655"/>
      <c r="Q563" s="1655"/>
      <c r="R563" s="1703"/>
      <c r="S563" s="1920" t="s">
        <v>778</v>
      </c>
      <c r="T563" s="1922"/>
      <c r="Z563" s="356" t="s">
        <v>1704</v>
      </c>
    </row>
    <row r="564" spans="3:26" ht="19" customHeight="1">
      <c r="D564" s="2146" t="s">
        <v>242</v>
      </c>
      <c r="E564" s="1655"/>
      <c r="F564" s="1655"/>
      <c r="G564" s="1655"/>
      <c r="H564" s="1655"/>
      <c r="I564" s="1655"/>
      <c r="J564" s="1655"/>
      <c r="K564" s="1655"/>
      <c r="L564" s="1655"/>
      <c r="M564" s="1655"/>
      <c r="N564" s="1655"/>
      <c r="O564" s="1655"/>
      <c r="P564" s="1655"/>
      <c r="Q564" s="1655"/>
      <c r="R564" s="1703"/>
      <c r="S564" s="1920" t="s">
        <v>778</v>
      </c>
      <c r="T564" s="1922"/>
      <c r="Z564" s="356" t="s">
        <v>1704</v>
      </c>
    </row>
    <row r="565" spans="3:26" ht="19" customHeight="1">
      <c r="D565" s="2146" t="s">
        <v>243</v>
      </c>
      <c r="E565" s="1655"/>
      <c r="F565" s="1655"/>
      <c r="G565" s="1655"/>
      <c r="H565" s="1655"/>
      <c r="I565" s="1655"/>
      <c r="J565" s="1655"/>
      <c r="K565" s="1655"/>
      <c r="L565" s="1655"/>
      <c r="M565" s="1655"/>
      <c r="N565" s="1655"/>
      <c r="O565" s="1655"/>
      <c r="P565" s="1655"/>
      <c r="Q565" s="1655"/>
      <c r="R565" s="1703"/>
      <c r="S565" s="1920" t="s">
        <v>778</v>
      </c>
      <c r="T565" s="1922"/>
      <c r="Z565" s="356" t="s">
        <v>1704</v>
      </c>
    </row>
    <row r="566" spans="3:26" ht="16.5" customHeight="1">
      <c r="E566" s="225" t="s">
        <v>1812</v>
      </c>
    </row>
    <row r="567" spans="3:26" ht="16.5" customHeight="1">
      <c r="E567" s="88" t="s">
        <v>245</v>
      </c>
    </row>
    <row r="568" spans="3:26" ht="17.5" customHeight="1">
      <c r="P568" s="1708" t="s">
        <v>654</v>
      </c>
      <c r="Q568" s="1708"/>
      <c r="R568" s="1708"/>
      <c r="S568" s="1985" t="str">
        <f>$Q$11</f>
        <v>○△幼稚園</v>
      </c>
      <c r="T568" s="1985"/>
      <c r="U568" s="1985"/>
      <c r="V568" s="1985"/>
      <c r="W568" s="1985"/>
      <c r="X568" s="1985"/>
    </row>
    <row r="569" spans="3:26" ht="16.5" customHeight="1">
      <c r="C569" s="89" t="s">
        <v>246</v>
      </c>
    </row>
    <row r="570" spans="3:26" ht="16.5" customHeight="1">
      <c r="D570" s="355" t="s">
        <v>1813</v>
      </c>
    </row>
    <row r="571" spans="3:26" ht="30" customHeight="1">
      <c r="D571" s="1711" t="s">
        <v>1188</v>
      </c>
      <c r="E571" s="1626"/>
      <c r="F571" s="1626"/>
      <c r="G571" s="1626"/>
      <c r="H571" s="1629"/>
      <c r="I571" s="2114">
        <v>20</v>
      </c>
      <c r="J571" s="2115"/>
      <c r="K571" s="505" t="s">
        <v>49</v>
      </c>
      <c r="L571" s="372"/>
      <c r="M571" s="372"/>
      <c r="N571" s="372"/>
      <c r="O571" s="372"/>
      <c r="P571" s="372"/>
      <c r="Q571" s="506" t="s">
        <v>1257</v>
      </c>
      <c r="R571" s="2114">
        <v>3</v>
      </c>
      <c r="S571" s="2132"/>
      <c r="T571" s="505" t="s">
        <v>253</v>
      </c>
      <c r="U571" s="372"/>
      <c r="V571" s="372"/>
      <c r="W571" s="367"/>
    </row>
    <row r="572" spans="3:26" ht="4.5" customHeight="1">
      <c r="R572" s="507"/>
      <c r="S572" s="507"/>
    </row>
    <row r="573" spans="3:26" ht="19" customHeight="1">
      <c r="I573" s="1689" t="s">
        <v>249</v>
      </c>
      <c r="J573" s="1689"/>
      <c r="K573" s="1679"/>
      <c r="L573" s="1680" t="s">
        <v>250</v>
      </c>
      <c r="M573" s="1836"/>
      <c r="N573" s="1836"/>
      <c r="O573" s="1837"/>
      <c r="P573" s="1778" t="s">
        <v>251</v>
      </c>
      <c r="Q573" s="2049"/>
      <c r="R573" s="2029"/>
      <c r="S573" s="2030"/>
      <c r="T573" s="1778" t="s">
        <v>252</v>
      </c>
      <c r="U573" s="2049"/>
      <c r="V573" s="2049"/>
      <c r="W573" s="2145"/>
    </row>
    <row r="574" spans="3:26" ht="18" customHeight="1">
      <c r="D574" s="1626" t="s">
        <v>247</v>
      </c>
      <c r="E574" s="1626"/>
      <c r="F574" s="1626"/>
      <c r="G574" s="1626"/>
      <c r="H574" s="1629"/>
      <c r="I574" s="2114">
        <v>20</v>
      </c>
      <c r="J574" s="2115"/>
      <c r="K574" s="372" t="s">
        <v>49</v>
      </c>
      <c r="L574" s="2114">
        <v>16</v>
      </c>
      <c r="M574" s="2132"/>
      <c r="N574" s="372" t="s">
        <v>49</v>
      </c>
      <c r="O574" s="372"/>
      <c r="P574" s="2114">
        <v>17</v>
      </c>
      <c r="Q574" s="2132"/>
      <c r="R574" s="372" t="s">
        <v>49</v>
      </c>
      <c r="S574" s="372"/>
      <c r="T574" s="2114">
        <v>17</v>
      </c>
      <c r="U574" s="2132"/>
      <c r="V574" s="372" t="s">
        <v>49</v>
      </c>
      <c r="W574" s="367"/>
    </row>
    <row r="575" spans="3:26" ht="16.5" customHeight="1">
      <c r="D575" s="1626"/>
      <c r="E575" s="1626"/>
      <c r="F575" s="1626"/>
      <c r="G575" s="1626"/>
      <c r="H575" s="1626"/>
      <c r="I575" s="508" t="s">
        <v>254</v>
      </c>
      <c r="J575" s="509"/>
      <c r="K575" s="510"/>
      <c r="L575" s="2141"/>
      <c r="M575" s="2142"/>
      <c r="N575" s="2142"/>
      <c r="O575" s="2138"/>
      <c r="P575" s="2141"/>
      <c r="Q575" s="2142"/>
      <c r="R575" s="2142"/>
      <c r="S575" s="2138"/>
      <c r="T575" s="2141"/>
      <c r="U575" s="2142"/>
      <c r="V575" s="2142"/>
      <c r="W575" s="2138"/>
    </row>
    <row r="576" spans="3:26" ht="19" customHeight="1">
      <c r="D576" s="1626"/>
      <c r="E576" s="1626"/>
      <c r="F576" s="1626"/>
      <c r="G576" s="1626"/>
      <c r="H576" s="1629"/>
      <c r="I576" s="2143">
        <v>1</v>
      </c>
      <c r="J576" s="2144"/>
      <c r="K576" s="511" t="s">
        <v>49</v>
      </c>
      <c r="L576" s="2137"/>
      <c r="M576" s="2142"/>
      <c r="N576" s="2142"/>
      <c r="O576" s="2138"/>
      <c r="P576" s="2137"/>
      <c r="Q576" s="2142"/>
      <c r="R576" s="2142"/>
      <c r="S576" s="2138"/>
      <c r="T576" s="2137"/>
      <c r="U576" s="2142"/>
      <c r="V576" s="2142"/>
      <c r="W576" s="2138"/>
    </row>
    <row r="577" spans="4:23" ht="19" customHeight="1">
      <c r="D577" s="1626" t="s">
        <v>248</v>
      </c>
      <c r="E577" s="1626"/>
      <c r="F577" s="1626"/>
      <c r="G577" s="1626"/>
      <c r="H577" s="1626"/>
      <c r="I577" s="2130">
        <v>0</v>
      </c>
      <c r="J577" s="2131"/>
      <c r="K577" s="379" t="s">
        <v>49</v>
      </c>
      <c r="L577" s="2114">
        <v>4</v>
      </c>
      <c r="M577" s="2132"/>
      <c r="N577" s="372" t="s">
        <v>49</v>
      </c>
      <c r="O577" s="367"/>
      <c r="P577" s="2114">
        <v>3</v>
      </c>
      <c r="Q577" s="2132"/>
      <c r="R577" s="372" t="s">
        <v>49</v>
      </c>
      <c r="S577" s="367"/>
      <c r="T577" s="2114">
        <v>3</v>
      </c>
      <c r="U577" s="2132"/>
      <c r="V577" s="372" t="s">
        <v>49</v>
      </c>
      <c r="W577" s="367"/>
    </row>
    <row r="578" spans="4:23" ht="12.5" customHeight="1">
      <c r="D578" s="2133" t="s">
        <v>1814</v>
      </c>
      <c r="E578" s="2134"/>
      <c r="F578" s="2134"/>
      <c r="G578" s="2134"/>
      <c r="H578" s="2134"/>
      <c r="I578" s="2135"/>
      <c r="J578" s="2136"/>
      <c r="K578" s="2122" t="s">
        <v>508</v>
      </c>
      <c r="L578" s="2124" t="s">
        <v>1586</v>
      </c>
      <c r="M578" s="2125"/>
      <c r="N578" s="2125"/>
      <c r="O578" s="2126"/>
      <c r="P578" s="2124" t="s">
        <v>1587</v>
      </c>
      <c r="Q578" s="2125"/>
      <c r="R578" s="2125"/>
      <c r="S578" s="2126"/>
      <c r="T578" s="2124" t="s">
        <v>1587</v>
      </c>
      <c r="U578" s="2125"/>
      <c r="V578" s="2125"/>
      <c r="W578" s="2126"/>
    </row>
    <row r="579" spans="4:23" ht="12.5" customHeight="1">
      <c r="D579" s="1708"/>
      <c r="E579" s="1708"/>
      <c r="F579" s="1708"/>
      <c r="G579" s="1708"/>
      <c r="H579" s="1708"/>
      <c r="I579" s="2137"/>
      <c r="J579" s="2138"/>
      <c r="K579" s="2123"/>
      <c r="L579" s="2127" t="s">
        <v>773</v>
      </c>
      <c r="M579" s="2128"/>
      <c r="N579" s="2128"/>
      <c r="O579" s="2129"/>
      <c r="P579" s="2127" t="s">
        <v>984</v>
      </c>
      <c r="Q579" s="2128"/>
      <c r="R579" s="2128"/>
      <c r="S579" s="2129"/>
      <c r="T579" s="2127" t="s">
        <v>984</v>
      </c>
      <c r="U579" s="2128"/>
      <c r="V579" s="2128"/>
      <c r="W579" s="2129"/>
    </row>
    <row r="580" spans="4:23" ht="12.5" customHeight="1">
      <c r="D580" s="1708"/>
      <c r="E580" s="1708"/>
      <c r="F580" s="1708"/>
      <c r="G580" s="1708"/>
      <c r="H580" s="1708"/>
      <c r="I580" s="2137"/>
      <c r="J580" s="2138"/>
      <c r="K580" s="2122" t="s">
        <v>509</v>
      </c>
      <c r="L580" s="2124" t="s">
        <v>1587</v>
      </c>
      <c r="M580" s="2125"/>
      <c r="N580" s="2125"/>
      <c r="O580" s="2126"/>
      <c r="P580" s="2124" t="s">
        <v>1588</v>
      </c>
      <c r="Q580" s="2125"/>
      <c r="R580" s="2125"/>
      <c r="S580" s="2126"/>
      <c r="T580" s="2124" t="s">
        <v>1588</v>
      </c>
      <c r="U580" s="2125"/>
      <c r="V580" s="2125"/>
      <c r="W580" s="2126"/>
    </row>
    <row r="581" spans="4:23" ht="12.5" customHeight="1">
      <c r="D581" s="1708"/>
      <c r="E581" s="1708"/>
      <c r="F581" s="1708"/>
      <c r="G581" s="1708"/>
      <c r="H581" s="1708"/>
      <c r="I581" s="2137"/>
      <c r="J581" s="2138"/>
      <c r="K581" s="2123"/>
      <c r="L581" s="2127" t="s">
        <v>988</v>
      </c>
      <c r="M581" s="2128"/>
      <c r="N581" s="2128"/>
      <c r="O581" s="2129"/>
      <c r="P581" s="2127" t="s">
        <v>984</v>
      </c>
      <c r="Q581" s="2128"/>
      <c r="R581" s="2128"/>
      <c r="S581" s="2129"/>
      <c r="T581" s="2127" t="s">
        <v>984</v>
      </c>
      <c r="U581" s="2128"/>
      <c r="V581" s="2128"/>
      <c r="W581" s="2129"/>
    </row>
    <row r="582" spans="4:23" ht="12.5" customHeight="1">
      <c r="D582" s="1708"/>
      <c r="E582" s="1708"/>
      <c r="F582" s="1708"/>
      <c r="G582" s="1708"/>
      <c r="H582" s="1708"/>
      <c r="I582" s="2137"/>
      <c r="J582" s="2138"/>
      <c r="K582" s="2122" t="s">
        <v>510</v>
      </c>
      <c r="L582" s="2124" t="s">
        <v>1588</v>
      </c>
      <c r="M582" s="2125"/>
      <c r="N582" s="2125"/>
      <c r="O582" s="2126"/>
      <c r="P582" s="2124" t="s">
        <v>1589</v>
      </c>
      <c r="Q582" s="2125"/>
      <c r="R582" s="2125"/>
      <c r="S582" s="2126"/>
      <c r="T582" s="2124" t="s">
        <v>1589</v>
      </c>
      <c r="U582" s="2125"/>
      <c r="V582" s="2125"/>
      <c r="W582" s="2126"/>
    </row>
    <row r="583" spans="4:23" ht="12.5" customHeight="1">
      <c r="D583" s="1708"/>
      <c r="E583" s="1708"/>
      <c r="F583" s="1708"/>
      <c r="G583" s="1708"/>
      <c r="H583" s="1708"/>
      <c r="I583" s="2137"/>
      <c r="J583" s="2138"/>
      <c r="K583" s="2123"/>
      <c r="L583" s="2127" t="s">
        <v>988</v>
      </c>
      <c r="M583" s="2128"/>
      <c r="N583" s="2128"/>
      <c r="O583" s="2129"/>
      <c r="P583" s="2127" t="s">
        <v>984</v>
      </c>
      <c r="Q583" s="2128"/>
      <c r="R583" s="2128"/>
      <c r="S583" s="2129"/>
      <c r="T583" s="2127" t="s">
        <v>984</v>
      </c>
      <c r="U583" s="2128"/>
      <c r="V583" s="2128"/>
      <c r="W583" s="2129"/>
    </row>
    <row r="584" spans="4:23" ht="12.5" customHeight="1">
      <c r="D584" s="1708"/>
      <c r="E584" s="1708"/>
      <c r="F584" s="1708"/>
      <c r="G584" s="1708"/>
      <c r="H584" s="1708"/>
      <c r="I584" s="2137"/>
      <c r="J584" s="2138"/>
      <c r="K584" s="2122" t="s">
        <v>665</v>
      </c>
      <c r="L584" s="2124" t="s">
        <v>1589</v>
      </c>
      <c r="M584" s="2125"/>
      <c r="N584" s="2125"/>
      <c r="O584" s="2126"/>
      <c r="P584" s="2124"/>
      <c r="Q584" s="2125"/>
      <c r="R584" s="2125"/>
      <c r="S584" s="2126"/>
      <c r="T584" s="2124"/>
      <c r="U584" s="2125"/>
      <c r="V584" s="2125"/>
      <c r="W584" s="2126"/>
    </row>
    <row r="585" spans="4:23" ht="12.5" customHeight="1">
      <c r="D585" s="1708"/>
      <c r="E585" s="1708"/>
      <c r="F585" s="1708"/>
      <c r="G585" s="1708"/>
      <c r="H585" s="1708"/>
      <c r="I585" s="2137"/>
      <c r="J585" s="2138"/>
      <c r="K585" s="2123"/>
      <c r="L585" s="2127" t="s">
        <v>988</v>
      </c>
      <c r="M585" s="2128"/>
      <c r="N585" s="2128"/>
      <c r="O585" s="2129"/>
      <c r="P585" s="2127"/>
      <c r="Q585" s="2128"/>
      <c r="R585" s="2128"/>
      <c r="S585" s="2129"/>
      <c r="T585" s="2127"/>
      <c r="U585" s="2128"/>
      <c r="V585" s="2128"/>
      <c r="W585" s="2129"/>
    </row>
    <row r="586" spans="4:23" ht="12.5" customHeight="1">
      <c r="D586" s="1708"/>
      <c r="E586" s="1708"/>
      <c r="F586" s="1708"/>
      <c r="G586" s="1708"/>
      <c r="H586" s="1708"/>
      <c r="I586" s="2137"/>
      <c r="J586" s="2138"/>
      <c r="K586" s="2122" t="s">
        <v>666</v>
      </c>
      <c r="L586" s="2124"/>
      <c r="M586" s="2125"/>
      <c r="N586" s="2125"/>
      <c r="O586" s="2126"/>
      <c r="P586" s="2124"/>
      <c r="Q586" s="2125"/>
      <c r="R586" s="2125"/>
      <c r="S586" s="2126"/>
      <c r="T586" s="2124"/>
      <c r="U586" s="2125"/>
      <c r="V586" s="2125"/>
      <c r="W586" s="2126"/>
    </row>
    <row r="587" spans="4:23" ht="12.5" customHeight="1">
      <c r="D587" s="1708"/>
      <c r="E587" s="1708"/>
      <c r="F587" s="1708"/>
      <c r="G587" s="1708"/>
      <c r="H587" s="1708"/>
      <c r="I587" s="2137"/>
      <c r="J587" s="2138"/>
      <c r="K587" s="2123"/>
      <c r="L587" s="2127"/>
      <c r="M587" s="2128"/>
      <c r="N587" s="2128"/>
      <c r="O587" s="2129"/>
      <c r="P587" s="2127"/>
      <c r="Q587" s="2128"/>
      <c r="R587" s="2128"/>
      <c r="S587" s="2129"/>
      <c r="T587" s="2127"/>
      <c r="U587" s="2128"/>
      <c r="V587" s="2128"/>
      <c r="W587" s="2129"/>
    </row>
    <row r="588" spans="4:23" ht="12.5" customHeight="1">
      <c r="D588" s="1708"/>
      <c r="E588" s="1708"/>
      <c r="F588" s="1708"/>
      <c r="G588" s="1708"/>
      <c r="H588" s="1708"/>
      <c r="I588" s="2137"/>
      <c r="J588" s="2138"/>
      <c r="K588" s="2122" t="s">
        <v>667</v>
      </c>
      <c r="L588" s="2124"/>
      <c r="M588" s="2125"/>
      <c r="N588" s="2125"/>
      <c r="O588" s="2126"/>
      <c r="P588" s="2124"/>
      <c r="Q588" s="2125"/>
      <c r="R588" s="2125"/>
      <c r="S588" s="2126"/>
      <c r="T588" s="2124"/>
      <c r="U588" s="2125"/>
      <c r="V588" s="2125"/>
      <c r="W588" s="2126"/>
    </row>
    <row r="589" spans="4:23" ht="12.5" customHeight="1">
      <c r="D589" s="1708"/>
      <c r="E589" s="1708"/>
      <c r="F589" s="1708"/>
      <c r="G589" s="1708"/>
      <c r="H589" s="1708"/>
      <c r="I589" s="2137"/>
      <c r="J589" s="2138"/>
      <c r="K589" s="2123"/>
      <c r="L589" s="2127"/>
      <c r="M589" s="2128"/>
      <c r="N589" s="2128"/>
      <c r="O589" s="2129"/>
      <c r="P589" s="2127"/>
      <c r="Q589" s="2128"/>
      <c r="R589" s="2128"/>
      <c r="S589" s="2129"/>
      <c r="T589" s="2127"/>
      <c r="U589" s="2128"/>
      <c r="V589" s="2128"/>
      <c r="W589" s="2129"/>
    </row>
    <row r="590" spans="4:23" ht="12.5" customHeight="1">
      <c r="D590" s="1708"/>
      <c r="E590" s="1708"/>
      <c r="F590" s="1708"/>
      <c r="G590" s="1708"/>
      <c r="H590" s="1708"/>
      <c r="I590" s="2137"/>
      <c r="J590" s="2138"/>
      <c r="K590" s="2122" t="s">
        <v>668</v>
      </c>
      <c r="L590" s="2124"/>
      <c r="M590" s="2125"/>
      <c r="N590" s="2125"/>
      <c r="O590" s="2126"/>
      <c r="P590" s="2124"/>
      <c r="Q590" s="2125"/>
      <c r="R590" s="2125"/>
      <c r="S590" s="2126"/>
      <c r="T590" s="2124"/>
      <c r="U590" s="2125"/>
      <c r="V590" s="2125"/>
      <c r="W590" s="2126"/>
    </row>
    <row r="591" spans="4:23" ht="12.5" customHeight="1">
      <c r="D591" s="1708"/>
      <c r="E591" s="1708"/>
      <c r="F591" s="1708"/>
      <c r="G591" s="1708"/>
      <c r="H591" s="1708"/>
      <c r="I591" s="2137"/>
      <c r="J591" s="2138"/>
      <c r="K591" s="2123"/>
      <c r="L591" s="2127"/>
      <c r="M591" s="2128"/>
      <c r="N591" s="2128"/>
      <c r="O591" s="2129"/>
      <c r="P591" s="2127"/>
      <c r="Q591" s="2128"/>
      <c r="R591" s="2128"/>
      <c r="S591" s="2129"/>
      <c r="T591" s="2127"/>
      <c r="U591" s="2128"/>
      <c r="V591" s="2128"/>
      <c r="W591" s="2129"/>
    </row>
    <row r="592" spans="4:23" ht="12.5" customHeight="1">
      <c r="D592" s="1708"/>
      <c r="E592" s="1708"/>
      <c r="F592" s="1708"/>
      <c r="G592" s="1708"/>
      <c r="H592" s="1708"/>
      <c r="I592" s="2137"/>
      <c r="J592" s="2138"/>
      <c r="K592" s="2122" t="s">
        <v>669</v>
      </c>
      <c r="L592" s="2124"/>
      <c r="M592" s="2125"/>
      <c r="N592" s="2125"/>
      <c r="O592" s="2126"/>
      <c r="P592" s="2124"/>
      <c r="Q592" s="2125"/>
      <c r="R592" s="2125"/>
      <c r="S592" s="2126"/>
      <c r="T592" s="2124"/>
      <c r="U592" s="2125"/>
      <c r="V592" s="2125"/>
      <c r="W592" s="2126"/>
    </row>
    <row r="593" spans="4:23" ht="12.5" customHeight="1">
      <c r="D593" s="1708"/>
      <c r="E593" s="1708"/>
      <c r="F593" s="1708"/>
      <c r="G593" s="1708"/>
      <c r="H593" s="1708"/>
      <c r="I593" s="2137"/>
      <c r="J593" s="2138"/>
      <c r="K593" s="2123"/>
      <c r="L593" s="2127"/>
      <c r="M593" s="2128"/>
      <c r="N593" s="2128"/>
      <c r="O593" s="2129"/>
      <c r="P593" s="2127"/>
      <c r="Q593" s="2128"/>
      <c r="R593" s="2128"/>
      <c r="S593" s="2129"/>
      <c r="T593" s="2127"/>
      <c r="U593" s="2128"/>
      <c r="V593" s="2128"/>
      <c r="W593" s="2129"/>
    </row>
    <row r="594" spans="4:23" ht="12.5" customHeight="1">
      <c r="D594" s="1708"/>
      <c r="E594" s="1708"/>
      <c r="F594" s="1708"/>
      <c r="G594" s="1708"/>
      <c r="H594" s="1708"/>
      <c r="I594" s="2137"/>
      <c r="J594" s="2138"/>
      <c r="K594" s="2122" t="s">
        <v>670</v>
      </c>
      <c r="L594" s="2124"/>
      <c r="M594" s="2125"/>
      <c r="N594" s="2125"/>
      <c r="O594" s="2126"/>
      <c r="P594" s="2124"/>
      <c r="Q594" s="2125"/>
      <c r="R594" s="2125"/>
      <c r="S594" s="2126"/>
      <c r="T594" s="2124"/>
      <c r="U594" s="2125"/>
      <c r="V594" s="2125"/>
      <c r="W594" s="2126"/>
    </row>
    <row r="595" spans="4:23" ht="12.5" customHeight="1">
      <c r="D595" s="1708"/>
      <c r="E595" s="1708"/>
      <c r="F595" s="1708"/>
      <c r="G595" s="1708"/>
      <c r="H595" s="1708"/>
      <c r="I595" s="2137"/>
      <c r="J595" s="2138"/>
      <c r="K595" s="2123"/>
      <c r="L595" s="2127"/>
      <c r="M595" s="2128"/>
      <c r="N595" s="2128"/>
      <c r="O595" s="2129"/>
      <c r="P595" s="2127"/>
      <c r="Q595" s="2128"/>
      <c r="R595" s="2128"/>
      <c r="S595" s="2129"/>
      <c r="T595" s="2127"/>
      <c r="U595" s="2128"/>
      <c r="V595" s="2128"/>
      <c r="W595" s="2129"/>
    </row>
    <row r="596" spans="4:23" ht="12.5" customHeight="1">
      <c r="D596" s="1708"/>
      <c r="E596" s="1708"/>
      <c r="F596" s="1708"/>
      <c r="G596" s="1708"/>
      <c r="H596" s="1708"/>
      <c r="I596" s="2137"/>
      <c r="J596" s="2138"/>
      <c r="K596" s="2122" t="s">
        <v>671</v>
      </c>
      <c r="L596" s="2124"/>
      <c r="M596" s="2125"/>
      <c r="N596" s="2125"/>
      <c r="O596" s="2126"/>
      <c r="P596" s="2124"/>
      <c r="Q596" s="2125"/>
      <c r="R596" s="2125"/>
      <c r="S596" s="2126"/>
      <c r="T596" s="2124"/>
      <c r="U596" s="2125"/>
      <c r="V596" s="2125"/>
      <c r="W596" s="2126"/>
    </row>
    <row r="597" spans="4:23" ht="12.5" customHeight="1">
      <c r="D597" s="1708"/>
      <c r="E597" s="1708"/>
      <c r="F597" s="1708"/>
      <c r="G597" s="1708"/>
      <c r="H597" s="1708"/>
      <c r="I597" s="2137"/>
      <c r="J597" s="2138"/>
      <c r="K597" s="2123"/>
      <c r="L597" s="2127"/>
      <c r="M597" s="2128"/>
      <c r="N597" s="2128"/>
      <c r="O597" s="2129"/>
      <c r="P597" s="2127"/>
      <c r="Q597" s="2128"/>
      <c r="R597" s="2128"/>
      <c r="S597" s="2129"/>
      <c r="T597" s="2127"/>
      <c r="U597" s="2128"/>
      <c r="V597" s="2128"/>
      <c r="W597" s="2129"/>
    </row>
    <row r="598" spans="4:23" ht="12.5" customHeight="1">
      <c r="D598" s="1708"/>
      <c r="E598" s="1708"/>
      <c r="F598" s="1708"/>
      <c r="G598" s="1708"/>
      <c r="H598" s="1708"/>
      <c r="I598" s="2137"/>
      <c r="J598" s="2138"/>
      <c r="K598" s="2122" t="s">
        <v>672</v>
      </c>
      <c r="L598" s="2124"/>
      <c r="M598" s="2125"/>
      <c r="N598" s="2125"/>
      <c r="O598" s="2126"/>
      <c r="P598" s="2124"/>
      <c r="Q598" s="2125"/>
      <c r="R598" s="2125"/>
      <c r="S598" s="2126"/>
      <c r="T598" s="2124"/>
      <c r="U598" s="2125"/>
      <c r="V598" s="2125"/>
      <c r="W598" s="2126"/>
    </row>
    <row r="599" spans="4:23" ht="12.5" customHeight="1">
      <c r="D599" s="1708"/>
      <c r="E599" s="1708"/>
      <c r="F599" s="1708"/>
      <c r="G599" s="1708"/>
      <c r="H599" s="1708"/>
      <c r="I599" s="2137"/>
      <c r="J599" s="2138"/>
      <c r="K599" s="2123"/>
      <c r="L599" s="2127"/>
      <c r="M599" s="2128"/>
      <c r="N599" s="2128"/>
      <c r="O599" s="2129"/>
      <c r="P599" s="2127"/>
      <c r="Q599" s="2128"/>
      <c r="R599" s="2128"/>
      <c r="S599" s="2129"/>
      <c r="T599" s="2127"/>
      <c r="U599" s="2128"/>
      <c r="V599" s="2128"/>
      <c r="W599" s="2129"/>
    </row>
    <row r="600" spans="4:23" ht="12.5" customHeight="1">
      <c r="D600" s="1708"/>
      <c r="E600" s="1708"/>
      <c r="F600" s="1708"/>
      <c r="G600" s="1708"/>
      <c r="H600" s="1708"/>
      <c r="I600" s="2137"/>
      <c r="J600" s="2138"/>
      <c r="K600" s="2122" t="s">
        <v>673</v>
      </c>
      <c r="L600" s="2124"/>
      <c r="M600" s="2125"/>
      <c r="N600" s="2125"/>
      <c r="O600" s="2126"/>
      <c r="P600" s="2124"/>
      <c r="Q600" s="2125"/>
      <c r="R600" s="2125"/>
      <c r="S600" s="2126"/>
      <c r="T600" s="2124"/>
      <c r="U600" s="2125"/>
      <c r="V600" s="2125"/>
      <c r="W600" s="2126"/>
    </row>
    <row r="601" spans="4:23" ht="12.5" customHeight="1">
      <c r="D601" s="1708"/>
      <c r="E601" s="1708"/>
      <c r="F601" s="1708"/>
      <c r="G601" s="1708"/>
      <c r="H601" s="1708"/>
      <c r="I601" s="2137"/>
      <c r="J601" s="2138"/>
      <c r="K601" s="2123"/>
      <c r="L601" s="2127"/>
      <c r="M601" s="2128"/>
      <c r="N601" s="2128"/>
      <c r="O601" s="2129"/>
      <c r="P601" s="2127"/>
      <c r="Q601" s="2128"/>
      <c r="R601" s="2128"/>
      <c r="S601" s="2129"/>
      <c r="T601" s="2127"/>
      <c r="U601" s="2128"/>
      <c r="V601" s="2128"/>
      <c r="W601" s="2129"/>
    </row>
    <row r="602" spans="4:23" ht="12.5" customHeight="1">
      <c r="D602" s="1708"/>
      <c r="E602" s="1708"/>
      <c r="F602" s="1708"/>
      <c r="G602" s="1708"/>
      <c r="H602" s="1708"/>
      <c r="I602" s="2137"/>
      <c r="J602" s="2138"/>
      <c r="K602" s="2122" t="s">
        <v>674</v>
      </c>
      <c r="L602" s="2124"/>
      <c r="M602" s="2125"/>
      <c r="N602" s="2125"/>
      <c r="O602" s="2126"/>
      <c r="P602" s="2124"/>
      <c r="Q602" s="2125"/>
      <c r="R602" s="2125"/>
      <c r="S602" s="2126"/>
      <c r="T602" s="2124"/>
      <c r="U602" s="2125"/>
      <c r="V602" s="2125"/>
      <c r="W602" s="2126"/>
    </row>
    <row r="603" spans="4:23" ht="12.5" customHeight="1">
      <c r="D603" s="1708"/>
      <c r="E603" s="1708"/>
      <c r="F603" s="1708"/>
      <c r="G603" s="1708"/>
      <c r="H603" s="1708"/>
      <c r="I603" s="2137"/>
      <c r="J603" s="2138"/>
      <c r="K603" s="2123"/>
      <c r="L603" s="2127"/>
      <c r="M603" s="2128"/>
      <c r="N603" s="2128"/>
      <c r="O603" s="2129"/>
      <c r="P603" s="2127"/>
      <c r="Q603" s="2128"/>
      <c r="R603" s="2128"/>
      <c r="S603" s="2129"/>
      <c r="T603" s="2127"/>
      <c r="U603" s="2128"/>
      <c r="V603" s="2128"/>
      <c r="W603" s="2129"/>
    </row>
    <row r="604" spans="4:23" ht="12.5" customHeight="1">
      <c r="D604" s="1708"/>
      <c r="E604" s="1708"/>
      <c r="F604" s="1708"/>
      <c r="G604" s="1708"/>
      <c r="H604" s="1708"/>
      <c r="I604" s="2137"/>
      <c r="J604" s="2138"/>
      <c r="K604" s="2122" t="s">
        <v>675</v>
      </c>
      <c r="L604" s="2124"/>
      <c r="M604" s="2125"/>
      <c r="N604" s="2125"/>
      <c r="O604" s="2126"/>
      <c r="P604" s="2124"/>
      <c r="Q604" s="2125"/>
      <c r="R604" s="2125"/>
      <c r="S604" s="2126"/>
      <c r="T604" s="2124"/>
      <c r="U604" s="2125"/>
      <c r="V604" s="2125"/>
      <c r="W604" s="2126"/>
    </row>
    <row r="605" spans="4:23" ht="12.5" customHeight="1">
      <c r="D605" s="1708"/>
      <c r="E605" s="1708"/>
      <c r="F605" s="1708"/>
      <c r="G605" s="1708"/>
      <c r="H605" s="1708"/>
      <c r="I605" s="2137"/>
      <c r="J605" s="2138"/>
      <c r="K605" s="2123"/>
      <c r="L605" s="2127"/>
      <c r="M605" s="2128"/>
      <c r="N605" s="2128"/>
      <c r="O605" s="2129"/>
      <c r="P605" s="2127"/>
      <c r="Q605" s="2128"/>
      <c r="R605" s="2128"/>
      <c r="S605" s="2129"/>
      <c r="T605" s="2127"/>
      <c r="U605" s="2128"/>
      <c r="V605" s="2128"/>
      <c r="W605" s="2129"/>
    </row>
    <row r="606" spans="4:23" ht="12.5" customHeight="1">
      <c r="D606" s="1708"/>
      <c r="E606" s="1708"/>
      <c r="F606" s="1708"/>
      <c r="G606" s="1708"/>
      <c r="H606" s="1708"/>
      <c r="I606" s="2137"/>
      <c r="J606" s="2138"/>
      <c r="K606" s="2122" t="s">
        <v>676</v>
      </c>
      <c r="L606" s="2124"/>
      <c r="M606" s="2125"/>
      <c r="N606" s="2125"/>
      <c r="O606" s="2126"/>
      <c r="P606" s="2124"/>
      <c r="Q606" s="2125"/>
      <c r="R606" s="2125"/>
      <c r="S606" s="2126"/>
      <c r="T606" s="2124"/>
      <c r="U606" s="2125"/>
      <c r="V606" s="2125"/>
      <c r="W606" s="2126"/>
    </row>
    <row r="607" spans="4:23" ht="12.5" customHeight="1">
      <c r="D607" s="1708"/>
      <c r="E607" s="1708"/>
      <c r="F607" s="1708"/>
      <c r="G607" s="1708"/>
      <c r="H607" s="1708"/>
      <c r="I607" s="2137"/>
      <c r="J607" s="2138"/>
      <c r="K607" s="2123"/>
      <c r="L607" s="2127"/>
      <c r="M607" s="2128"/>
      <c r="N607" s="2128"/>
      <c r="O607" s="2129"/>
      <c r="P607" s="2127"/>
      <c r="Q607" s="2128"/>
      <c r="R607" s="2128"/>
      <c r="S607" s="2129"/>
      <c r="T607" s="2127"/>
      <c r="U607" s="2128"/>
      <c r="V607" s="2128"/>
      <c r="W607" s="2129"/>
    </row>
    <row r="608" spans="4:23" ht="12.5" customHeight="1">
      <c r="D608" s="1708"/>
      <c r="E608" s="1708"/>
      <c r="F608" s="1708"/>
      <c r="G608" s="1708"/>
      <c r="H608" s="1708"/>
      <c r="I608" s="2137"/>
      <c r="J608" s="2138"/>
      <c r="K608" s="2122" t="s">
        <v>1484</v>
      </c>
      <c r="L608" s="2124"/>
      <c r="M608" s="2125"/>
      <c r="N608" s="2125"/>
      <c r="O608" s="2126"/>
      <c r="P608" s="2124"/>
      <c r="Q608" s="2125"/>
      <c r="R608" s="2125"/>
      <c r="S608" s="2126"/>
      <c r="T608" s="2124"/>
      <c r="U608" s="2125"/>
      <c r="V608" s="2125"/>
      <c r="W608" s="2126"/>
    </row>
    <row r="609" spans="4:23" ht="12.5" customHeight="1">
      <c r="D609" s="1708"/>
      <c r="E609" s="1708"/>
      <c r="F609" s="1708"/>
      <c r="G609" s="1708"/>
      <c r="H609" s="1708"/>
      <c r="I609" s="2137"/>
      <c r="J609" s="2138"/>
      <c r="K609" s="2123"/>
      <c r="L609" s="2127"/>
      <c r="M609" s="2128"/>
      <c r="N609" s="2128"/>
      <c r="O609" s="2129"/>
      <c r="P609" s="2127"/>
      <c r="Q609" s="2128"/>
      <c r="R609" s="2128"/>
      <c r="S609" s="2129"/>
      <c r="T609" s="2127"/>
      <c r="U609" s="2128"/>
      <c r="V609" s="2128"/>
      <c r="W609" s="2129"/>
    </row>
    <row r="610" spans="4:23" ht="12.5" customHeight="1">
      <c r="D610" s="1708"/>
      <c r="E610" s="1708"/>
      <c r="F610" s="1708"/>
      <c r="G610" s="1708"/>
      <c r="H610" s="1708"/>
      <c r="I610" s="2137"/>
      <c r="J610" s="2138"/>
      <c r="K610" s="2122" t="s">
        <v>1485</v>
      </c>
      <c r="L610" s="2124"/>
      <c r="M610" s="2125"/>
      <c r="N610" s="2125"/>
      <c r="O610" s="2126"/>
      <c r="P610" s="2124"/>
      <c r="Q610" s="2125"/>
      <c r="R610" s="2125"/>
      <c r="S610" s="2126"/>
      <c r="T610" s="2124"/>
      <c r="U610" s="2125"/>
      <c r="V610" s="2125"/>
      <c r="W610" s="2126"/>
    </row>
    <row r="611" spans="4:23" ht="12.5" customHeight="1">
      <c r="D611" s="1708"/>
      <c r="E611" s="1708"/>
      <c r="F611" s="1708"/>
      <c r="G611" s="1708"/>
      <c r="H611" s="1708"/>
      <c r="I611" s="2137"/>
      <c r="J611" s="2138"/>
      <c r="K611" s="2123"/>
      <c r="L611" s="2127"/>
      <c r="M611" s="2128"/>
      <c r="N611" s="2128"/>
      <c r="O611" s="2129"/>
      <c r="P611" s="2127"/>
      <c r="Q611" s="2128"/>
      <c r="R611" s="2128"/>
      <c r="S611" s="2129"/>
      <c r="T611" s="2127"/>
      <c r="U611" s="2128"/>
      <c r="V611" s="2128"/>
      <c r="W611" s="2129"/>
    </row>
    <row r="612" spans="4:23" ht="12.5" customHeight="1">
      <c r="D612" s="1708"/>
      <c r="E612" s="1708"/>
      <c r="F612" s="1708"/>
      <c r="G612" s="1708"/>
      <c r="H612" s="1708"/>
      <c r="I612" s="2137"/>
      <c r="J612" s="2138"/>
      <c r="K612" s="2122" t="s">
        <v>1486</v>
      </c>
      <c r="L612" s="2124"/>
      <c r="M612" s="2125"/>
      <c r="N612" s="2125"/>
      <c r="O612" s="2126"/>
      <c r="P612" s="2124"/>
      <c r="Q612" s="2125"/>
      <c r="R612" s="2125"/>
      <c r="S612" s="2126"/>
      <c r="T612" s="2124"/>
      <c r="U612" s="2125"/>
      <c r="V612" s="2125"/>
      <c r="W612" s="2126"/>
    </row>
    <row r="613" spans="4:23" ht="12.5" customHeight="1">
      <c r="D613" s="1708"/>
      <c r="E613" s="1708"/>
      <c r="F613" s="1708"/>
      <c r="G613" s="1708"/>
      <c r="H613" s="1708"/>
      <c r="I613" s="2137"/>
      <c r="J613" s="2138"/>
      <c r="K613" s="2123"/>
      <c r="L613" s="2127"/>
      <c r="M613" s="2128"/>
      <c r="N613" s="2128"/>
      <c r="O613" s="2129"/>
      <c r="P613" s="2127"/>
      <c r="Q613" s="2128"/>
      <c r="R613" s="2128"/>
      <c r="S613" s="2129"/>
      <c r="T613" s="2127"/>
      <c r="U613" s="2128"/>
      <c r="V613" s="2128"/>
      <c r="W613" s="2129"/>
    </row>
    <row r="614" spans="4:23" ht="12.5" customHeight="1">
      <c r="D614" s="1708"/>
      <c r="E614" s="1708"/>
      <c r="F614" s="1708"/>
      <c r="G614" s="1708"/>
      <c r="H614" s="1708"/>
      <c r="I614" s="2137"/>
      <c r="J614" s="2138"/>
      <c r="K614" s="2122" t="s">
        <v>1487</v>
      </c>
      <c r="L614" s="2124"/>
      <c r="M614" s="2125"/>
      <c r="N614" s="2125"/>
      <c r="O614" s="2126"/>
      <c r="P614" s="2124"/>
      <c r="Q614" s="2125"/>
      <c r="R614" s="2125"/>
      <c r="S614" s="2126"/>
      <c r="T614" s="2124"/>
      <c r="U614" s="2125"/>
      <c r="V614" s="2125"/>
      <c r="W614" s="2126"/>
    </row>
    <row r="615" spans="4:23" ht="12.5" customHeight="1">
      <c r="D615" s="1708"/>
      <c r="E615" s="1708"/>
      <c r="F615" s="1708"/>
      <c r="G615" s="1708"/>
      <c r="H615" s="1708"/>
      <c r="I615" s="2137"/>
      <c r="J615" s="2138"/>
      <c r="K615" s="2123"/>
      <c r="L615" s="2127"/>
      <c r="M615" s="2128"/>
      <c r="N615" s="2128"/>
      <c r="O615" s="2129"/>
      <c r="P615" s="2127"/>
      <c r="Q615" s="2128"/>
      <c r="R615" s="2128"/>
      <c r="S615" s="2129"/>
      <c r="T615" s="2127"/>
      <c r="U615" s="2128"/>
      <c r="V615" s="2128"/>
      <c r="W615" s="2129"/>
    </row>
    <row r="616" spans="4:23" ht="12.5" customHeight="1">
      <c r="D616" s="1708"/>
      <c r="E616" s="1708"/>
      <c r="F616" s="1708"/>
      <c r="G616" s="1708"/>
      <c r="H616" s="1708"/>
      <c r="I616" s="2137"/>
      <c r="J616" s="2138"/>
      <c r="K616" s="2122" t="s">
        <v>1488</v>
      </c>
      <c r="L616" s="2124"/>
      <c r="M616" s="2125"/>
      <c r="N616" s="2125"/>
      <c r="O616" s="2126"/>
      <c r="P616" s="2124"/>
      <c r="Q616" s="2125"/>
      <c r="R616" s="2125"/>
      <c r="S616" s="2126"/>
      <c r="T616" s="2124"/>
      <c r="U616" s="2125"/>
      <c r="V616" s="2125"/>
      <c r="W616" s="2126"/>
    </row>
    <row r="617" spans="4:23" ht="12.5" customHeight="1">
      <c r="D617" s="1708"/>
      <c r="E617" s="1708"/>
      <c r="F617" s="1708"/>
      <c r="G617" s="1708"/>
      <c r="H617" s="1708"/>
      <c r="I617" s="2137"/>
      <c r="J617" s="2138"/>
      <c r="K617" s="2123"/>
      <c r="L617" s="2127"/>
      <c r="M617" s="2128"/>
      <c r="N617" s="2128"/>
      <c r="O617" s="2129"/>
      <c r="P617" s="2127"/>
      <c r="Q617" s="2128"/>
      <c r="R617" s="2128"/>
      <c r="S617" s="2129"/>
      <c r="T617" s="2127"/>
      <c r="U617" s="2128"/>
      <c r="V617" s="2128"/>
      <c r="W617" s="2129"/>
    </row>
    <row r="618" spans="4:23" ht="12.5" customHeight="1">
      <c r="D618" s="1708"/>
      <c r="E618" s="1708"/>
      <c r="F618" s="1708"/>
      <c r="G618" s="1708"/>
      <c r="H618" s="1708"/>
      <c r="I618" s="2137"/>
      <c r="J618" s="2138"/>
      <c r="K618" s="2122" t="s">
        <v>1489</v>
      </c>
      <c r="L618" s="2124"/>
      <c r="M618" s="2125"/>
      <c r="N618" s="2125"/>
      <c r="O618" s="2126"/>
      <c r="P618" s="2124"/>
      <c r="Q618" s="2125"/>
      <c r="R618" s="2125"/>
      <c r="S618" s="2126"/>
      <c r="T618" s="2124"/>
      <c r="U618" s="2125"/>
      <c r="V618" s="2125"/>
      <c r="W618" s="2126"/>
    </row>
    <row r="619" spans="4:23" ht="12.5" customHeight="1">
      <c r="D619" s="1708"/>
      <c r="E619" s="1708"/>
      <c r="F619" s="1708"/>
      <c r="G619" s="1708"/>
      <c r="H619" s="1708"/>
      <c r="I619" s="2137"/>
      <c r="J619" s="2138"/>
      <c r="K619" s="2123"/>
      <c r="L619" s="2127"/>
      <c r="M619" s="2128"/>
      <c r="N619" s="2128"/>
      <c r="O619" s="2129"/>
      <c r="P619" s="2127"/>
      <c r="Q619" s="2128"/>
      <c r="R619" s="2128"/>
      <c r="S619" s="2129"/>
      <c r="T619" s="2127"/>
      <c r="U619" s="2128"/>
      <c r="V619" s="2128"/>
      <c r="W619" s="2129"/>
    </row>
    <row r="620" spans="4:23" ht="12.5" customHeight="1">
      <c r="D620" s="1708"/>
      <c r="E620" s="1708"/>
      <c r="F620" s="1708"/>
      <c r="G620" s="1708"/>
      <c r="H620" s="1708"/>
      <c r="I620" s="2137"/>
      <c r="J620" s="2138"/>
      <c r="K620" s="2122" t="s">
        <v>1490</v>
      </c>
      <c r="L620" s="2124"/>
      <c r="M620" s="2125"/>
      <c r="N620" s="2125"/>
      <c r="O620" s="2126"/>
      <c r="P620" s="2124"/>
      <c r="Q620" s="2125"/>
      <c r="R620" s="2125"/>
      <c r="S620" s="2126"/>
      <c r="T620" s="2124"/>
      <c r="U620" s="2125"/>
      <c r="V620" s="2125"/>
      <c r="W620" s="2126"/>
    </row>
    <row r="621" spans="4:23" ht="12.5" customHeight="1">
      <c r="D621" s="1708"/>
      <c r="E621" s="1708"/>
      <c r="F621" s="1708"/>
      <c r="G621" s="1708"/>
      <c r="H621" s="1708"/>
      <c r="I621" s="2139"/>
      <c r="J621" s="2140"/>
      <c r="K621" s="2123"/>
      <c r="L621" s="2127"/>
      <c r="M621" s="2128"/>
      <c r="N621" s="2128"/>
      <c r="O621" s="2129"/>
      <c r="P621" s="2127"/>
      <c r="Q621" s="2128"/>
      <c r="R621" s="2128"/>
      <c r="S621" s="2129"/>
      <c r="T621" s="2127"/>
      <c r="U621" s="2128"/>
      <c r="V621" s="2128"/>
      <c r="W621" s="2129"/>
    </row>
    <row r="622" spans="4:23" ht="16.5" customHeight="1">
      <c r="E622" s="225" t="s">
        <v>255</v>
      </c>
    </row>
    <row r="623" spans="4:23" ht="16.5" customHeight="1">
      <c r="E623" s="88" t="s">
        <v>1815</v>
      </c>
    </row>
    <row r="624" spans="4:23" ht="9.5" customHeight="1"/>
    <row r="625" spans="3:26" ht="16.5" customHeight="1">
      <c r="D625" s="355" t="s">
        <v>257</v>
      </c>
    </row>
    <row r="626" spans="3:26" ht="19.5" customHeight="1">
      <c r="D626" s="1629" t="s">
        <v>256</v>
      </c>
      <c r="E626" s="1665"/>
      <c r="F626" s="1665"/>
      <c r="G626" s="1665"/>
      <c r="H626" s="1665"/>
      <c r="I626" s="1665"/>
      <c r="J626" s="1665"/>
      <c r="K626" s="1665"/>
      <c r="L626" s="1665"/>
      <c r="M626" s="1665"/>
      <c r="N626" s="1666"/>
      <c r="O626" s="1858" t="s">
        <v>774</v>
      </c>
      <c r="P626" s="2061"/>
      <c r="Q626" s="2121"/>
      <c r="Z626" s="356" t="s">
        <v>1746</v>
      </c>
    </row>
    <row r="627" spans="3:26" ht="16.5" customHeight="1">
      <c r="E627" s="225" t="s">
        <v>702</v>
      </c>
    </row>
    <row r="628" spans="3:26" ht="16.5" customHeight="1">
      <c r="E628" s="88" t="s">
        <v>1816</v>
      </c>
    </row>
    <row r="629" spans="3:26" ht="16.5" customHeight="1">
      <c r="E629" s="88" t="s">
        <v>1817</v>
      </c>
    </row>
    <row r="630" spans="3:26" ht="16.5" customHeight="1">
      <c r="E630" s="88" t="s">
        <v>258</v>
      </c>
    </row>
    <row r="631" spans="3:26" ht="16.5" customHeight="1">
      <c r="E631" s="88" t="s">
        <v>259</v>
      </c>
    </row>
    <row r="632" spans="3:26" ht="16.5" customHeight="1">
      <c r="E632" s="88" t="s">
        <v>260</v>
      </c>
    </row>
    <row r="633" spans="3:26" ht="16.5" customHeight="1">
      <c r="E633" s="88" t="s">
        <v>261</v>
      </c>
    </row>
    <row r="634" spans="3:26" ht="12" customHeight="1"/>
    <row r="635" spans="3:26" ht="17.5" customHeight="1">
      <c r="P635" s="1708" t="s">
        <v>654</v>
      </c>
      <c r="Q635" s="1708"/>
      <c r="R635" s="1708"/>
      <c r="S635" s="1985" t="str">
        <f>$Q$11</f>
        <v>○△幼稚園</v>
      </c>
      <c r="T635" s="1985"/>
      <c r="U635" s="1985"/>
      <c r="V635" s="1985"/>
      <c r="W635" s="1985"/>
      <c r="X635" s="1985"/>
    </row>
    <row r="636" spans="3:26" ht="16.5" customHeight="1">
      <c r="C636" s="89" t="s">
        <v>262</v>
      </c>
    </row>
    <row r="637" spans="3:26" ht="16.5" customHeight="1">
      <c r="D637" s="355" t="s">
        <v>273</v>
      </c>
    </row>
    <row r="638" spans="3:26" ht="16.5" customHeight="1">
      <c r="D638" s="1629" t="s">
        <v>244</v>
      </c>
      <c r="E638" s="1665"/>
      <c r="F638" s="1665"/>
      <c r="G638" s="1665"/>
      <c r="H638" s="1665"/>
      <c r="I638" s="1665"/>
      <c r="J638" s="1666"/>
      <c r="K638" s="1689" t="s">
        <v>177</v>
      </c>
      <c r="L638" s="1689"/>
      <c r="M638" s="1689"/>
      <c r="N638" s="1949" t="s">
        <v>275</v>
      </c>
      <c r="O638" s="1949"/>
      <c r="P638" s="1949"/>
      <c r="Q638" s="1949"/>
      <c r="R638" s="1949"/>
      <c r="S638" s="1949"/>
      <c r="T638" s="1949"/>
      <c r="U638" s="1949"/>
      <c r="V638" s="1949"/>
    </row>
    <row r="639" spans="3:26" ht="50.5" customHeight="1">
      <c r="D639" s="1787" t="s">
        <v>278</v>
      </c>
      <c r="E639" s="1828"/>
      <c r="F639" s="1828"/>
      <c r="G639" s="1828"/>
      <c r="H639" s="1828"/>
      <c r="I639" s="1828"/>
      <c r="J639" s="1829"/>
      <c r="K639" s="1677" t="s">
        <v>768</v>
      </c>
      <c r="L639" s="1677"/>
      <c r="M639" s="1674"/>
      <c r="N639" s="2118" t="s">
        <v>1590</v>
      </c>
      <c r="O639" s="2119"/>
      <c r="P639" s="2119"/>
      <c r="Q639" s="2119"/>
      <c r="R639" s="2119"/>
      <c r="S639" s="2119"/>
      <c r="T639" s="2119"/>
      <c r="U639" s="2119"/>
      <c r="V639" s="2120"/>
      <c r="Z639" s="356" t="s">
        <v>1747</v>
      </c>
    </row>
    <row r="640" spans="3:26" ht="49" customHeight="1">
      <c r="D640" s="1787" t="s">
        <v>274</v>
      </c>
      <c r="E640" s="1828"/>
      <c r="F640" s="1828"/>
      <c r="G640" s="1828"/>
      <c r="H640" s="1828"/>
      <c r="I640" s="1828"/>
      <c r="J640" s="1829"/>
      <c r="K640" s="1677" t="s">
        <v>768</v>
      </c>
      <c r="L640" s="1677"/>
      <c r="M640" s="1674"/>
      <c r="N640" s="2118" t="s">
        <v>1591</v>
      </c>
      <c r="O640" s="2119"/>
      <c r="P640" s="2119"/>
      <c r="Q640" s="2119"/>
      <c r="R640" s="2119"/>
      <c r="S640" s="2119"/>
      <c r="T640" s="2119"/>
      <c r="U640" s="2119"/>
      <c r="V640" s="2120"/>
      <c r="Z640" s="356" t="s">
        <v>1747</v>
      </c>
    </row>
    <row r="641" spans="4:26" ht="9.5" customHeight="1"/>
    <row r="642" spans="4:26" ht="16.5" customHeight="1">
      <c r="D642" s="355" t="s">
        <v>276</v>
      </c>
    </row>
    <row r="643" spans="4:26" ht="16.5" customHeight="1">
      <c r="D643" s="1629" t="s">
        <v>244</v>
      </c>
      <c r="E643" s="1665"/>
      <c r="F643" s="1665"/>
      <c r="G643" s="1665"/>
      <c r="H643" s="1665"/>
      <c r="I643" s="1665"/>
      <c r="J643" s="1666"/>
      <c r="K643" s="1689" t="s">
        <v>177</v>
      </c>
      <c r="L643" s="1689"/>
      <c r="M643" s="1689"/>
      <c r="N643" s="1949" t="s">
        <v>275</v>
      </c>
      <c r="O643" s="1949"/>
      <c r="P643" s="1949"/>
      <c r="Q643" s="1949"/>
      <c r="R643" s="1949"/>
      <c r="S643" s="1949"/>
      <c r="T643" s="1949"/>
      <c r="U643" s="1949"/>
      <c r="V643" s="1949"/>
    </row>
    <row r="644" spans="4:26" ht="50.5" customHeight="1">
      <c r="D644" s="1787" t="s">
        <v>278</v>
      </c>
      <c r="E644" s="1828"/>
      <c r="F644" s="1828"/>
      <c r="G644" s="1828"/>
      <c r="H644" s="1828"/>
      <c r="I644" s="1828"/>
      <c r="J644" s="1829"/>
      <c r="K644" s="1677" t="s">
        <v>768</v>
      </c>
      <c r="L644" s="1677"/>
      <c r="M644" s="1674"/>
      <c r="N644" s="2118" t="s">
        <v>1590</v>
      </c>
      <c r="O644" s="2119"/>
      <c r="P644" s="2119"/>
      <c r="Q644" s="2119"/>
      <c r="R644" s="2119"/>
      <c r="S644" s="2119"/>
      <c r="T644" s="2119"/>
      <c r="U644" s="2119"/>
      <c r="V644" s="2120"/>
      <c r="Z644" s="356" t="s">
        <v>1747</v>
      </c>
    </row>
    <row r="645" spans="4:26" ht="50.5" customHeight="1">
      <c r="D645" s="1787" t="s">
        <v>274</v>
      </c>
      <c r="E645" s="1828"/>
      <c r="F645" s="1828"/>
      <c r="G645" s="1828"/>
      <c r="H645" s="1828"/>
      <c r="I645" s="1828"/>
      <c r="J645" s="1829"/>
      <c r="K645" s="1677" t="s">
        <v>768</v>
      </c>
      <c r="L645" s="1677"/>
      <c r="M645" s="1674"/>
      <c r="N645" s="2118" t="s">
        <v>1591</v>
      </c>
      <c r="O645" s="2119"/>
      <c r="P645" s="2119"/>
      <c r="Q645" s="2119"/>
      <c r="R645" s="2119"/>
      <c r="S645" s="2119"/>
      <c r="T645" s="2119"/>
      <c r="U645" s="2119"/>
      <c r="V645" s="2120"/>
      <c r="Z645" s="356" t="s">
        <v>1747</v>
      </c>
    </row>
    <row r="646" spans="4:26" ht="9.5" customHeight="1"/>
    <row r="647" spans="4:26" ht="16.5" customHeight="1">
      <c r="D647" s="355" t="s">
        <v>277</v>
      </c>
    </row>
    <row r="648" spans="4:26" ht="16.5" customHeight="1">
      <c r="D648" s="1629" t="s">
        <v>244</v>
      </c>
      <c r="E648" s="1665"/>
      <c r="F648" s="1665"/>
      <c r="G648" s="1665"/>
      <c r="H648" s="1665"/>
      <c r="I648" s="1665"/>
      <c r="J648" s="1666"/>
      <c r="K648" s="1689" t="s">
        <v>177</v>
      </c>
      <c r="L648" s="1689"/>
      <c r="M648" s="1689"/>
      <c r="N648" s="1949" t="s">
        <v>275</v>
      </c>
      <c r="O648" s="1949"/>
      <c r="P648" s="1949"/>
      <c r="Q648" s="1949"/>
      <c r="R648" s="1949"/>
      <c r="S648" s="1949"/>
      <c r="T648" s="1949"/>
      <c r="U648" s="1949"/>
      <c r="V648" s="1949"/>
    </row>
    <row r="649" spans="4:26" ht="50.5" customHeight="1">
      <c r="D649" s="1787" t="s">
        <v>278</v>
      </c>
      <c r="E649" s="1828"/>
      <c r="F649" s="1828"/>
      <c r="G649" s="1828"/>
      <c r="H649" s="1828"/>
      <c r="I649" s="1828"/>
      <c r="J649" s="1829"/>
      <c r="K649" s="1677" t="s">
        <v>768</v>
      </c>
      <c r="L649" s="1677"/>
      <c r="M649" s="1674"/>
      <c r="N649" s="2118" t="s">
        <v>1590</v>
      </c>
      <c r="O649" s="2119"/>
      <c r="P649" s="2119"/>
      <c r="Q649" s="2119"/>
      <c r="R649" s="2119"/>
      <c r="S649" s="2119"/>
      <c r="T649" s="2119"/>
      <c r="U649" s="2119"/>
      <c r="V649" s="2120"/>
      <c r="Z649" s="356" t="s">
        <v>1747</v>
      </c>
    </row>
    <row r="650" spans="4:26" ht="50.5" customHeight="1">
      <c r="D650" s="1787" t="s">
        <v>274</v>
      </c>
      <c r="E650" s="1828"/>
      <c r="F650" s="1828"/>
      <c r="G650" s="1828"/>
      <c r="H650" s="1828"/>
      <c r="I650" s="1828"/>
      <c r="J650" s="1829"/>
      <c r="K650" s="1677" t="s">
        <v>768</v>
      </c>
      <c r="L650" s="1677"/>
      <c r="M650" s="1674"/>
      <c r="N650" s="2118" t="s">
        <v>1591</v>
      </c>
      <c r="O650" s="2119"/>
      <c r="P650" s="2119"/>
      <c r="Q650" s="2119"/>
      <c r="R650" s="2119"/>
      <c r="S650" s="2119"/>
      <c r="T650" s="2119"/>
      <c r="U650" s="2119"/>
      <c r="V650" s="2120"/>
      <c r="Z650" s="356" t="s">
        <v>1747</v>
      </c>
    </row>
    <row r="651" spans="4:26" ht="16.5" customHeight="1">
      <c r="E651" s="225" t="s">
        <v>279</v>
      </c>
    </row>
    <row r="652" spans="4:26" ht="16.5" customHeight="1">
      <c r="E652" s="88" t="s">
        <v>703</v>
      </c>
    </row>
    <row r="653" spans="4:26" ht="16.5" customHeight="1">
      <c r="E653" s="88" t="s">
        <v>280</v>
      </c>
    </row>
    <row r="654" spans="4:26" ht="16.5" customHeight="1">
      <c r="E654" s="88" t="s">
        <v>281</v>
      </c>
    </row>
    <row r="655" spans="4:26" ht="16.5" customHeight="1">
      <c r="E655" s="88" t="s">
        <v>282</v>
      </c>
    </row>
    <row r="656" spans="4:26" ht="16.5" customHeight="1">
      <c r="E656" s="88" t="s">
        <v>283</v>
      </c>
      <c r="P656" s="1193" t="s">
        <v>1273</v>
      </c>
      <c r="Q656" s="1194"/>
      <c r="R656" s="1194"/>
      <c r="S656" s="1343"/>
      <c r="T656" s="1343"/>
      <c r="U656" s="1343"/>
      <c r="V656" s="1344"/>
      <c r="W656" s="1344"/>
      <c r="X656" s="1196"/>
    </row>
    <row r="657" spans="2:18" ht="16.5" customHeight="1">
      <c r="E657" s="88" t="s">
        <v>284</v>
      </c>
    </row>
    <row r="658" spans="2:18" ht="16.5" customHeight="1">
      <c r="E658" s="88" t="s">
        <v>285</v>
      </c>
    </row>
    <row r="659" spans="2:18" ht="16.5" customHeight="1">
      <c r="E659" s="88" t="s">
        <v>286</v>
      </c>
    </row>
    <row r="660" spans="2:18" ht="11" customHeight="1"/>
    <row r="661" spans="2:18" ht="16.5" customHeight="1">
      <c r="B661" s="362" t="s">
        <v>287</v>
      </c>
    </row>
    <row r="662" spans="2:18" ht="16.5" customHeight="1">
      <c r="C662" s="89" t="s">
        <v>288</v>
      </c>
      <c r="D662" s="512"/>
      <c r="E662" s="512"/>
    </row>
    <row r="663" spans="2:18" ht="16.5" customHeight="1">
      <c r="D663" s="1680"/>
      <c r="E663" s="1681"/>
      <c r="F663" s="1703"/>
      <c r="G663" s="1778" t="s">
        <v>294</v>
      </c>
      <c r="H663" s="1779"/>
      <c r="I663" s="1779"/>
      <c r="J663" s="1688"/>
      <c r="K663" s="1689" t="s">
        <v>295</v>
      </c>
      <c r="L663" s="1689"/>
      <c r="M663" s="1689"/>
      <c r="N663" s="1679"/>
      <c r="O663" s="1689" t="s">
        <v>296</v>
      </c>
      <c r="P663" s="1689"/>
      <c r="Q663" s="1689"/>
      <c r="R663" s="1679"/>
    </row>
    <row r="664" spans="2:18" ht="19" customHeight="1">
      <c r="D664" s="1680" t="s">
        <v>293</v>
      </c>
      <c r="E664" s="1681"/>
      <c r="F664" s="1655"/>
      <c r="G664" s="2109">
        <v>750</v>
      </c>
      <c r="H664" s="2110"/>
      <c r="I664" s="2111"/>
      <c r="J664" s="372" t="s">
        <v>291</v>
      </c>
      <c r="K664" s="2109">
        <v>620</v>
      </c>
      <c r="L664" s="2110"/>
      <c r="M664" s="2111"/>
      <c r="N664" s="367" t="s">
        <v>291</v>
      </c>
      <c r="O664" s="2112">
        <f>G664-K664</f>
        <v>130</v>
      </c>
      <c r="P664" s="2113"/>
      <c r="Q664" s="2113"/>
      <c r="R664" s="367" t="s">
        <v>291</v>
      </c>
    </row>
    <row r="665" spans="2:18" ht="19" customHeight="1">
      <c r="D665" s="1680" t="s">
        <v>289</v>
      </c>
      <c r="E665" s="1681"/>
      <c r="F665" s="1655"/>
      <c r="G665" s="2109">
        <v>600</v>
      </c>
      <c r="H665" s="2110"/>
      <c r="I665" s="2111"/>
      <c r="J665" s="372" t="s">
        <v>291</v>
      </c>
      <c r="K665" s="2109">
        <v>560</v>
      </c>
      <c r="L665" s="2110"/>
      <c r="M665" s="2111"/>
      <c r="N665" s="367" t="s">
        <v>291</v>
      </c>
      <c r="O665" s="2112">
        <f>G665-K665</f>
        <v>40</v>
      </c>
      <c r="P665" s="2113"/>
      <c r="Q665" s="2113"/>
      <c r="R665" s="367" t="s">
        <v>291</v>
      </c>
    </row>
    <row r="666" spans="2:18" ht="19" customHeight="1">
      <c r="D666" s="1680" t="s">
        <v>290</v>
      </c>
      <c r="E666" s="1681"/>
      <c r="F666" s="1655"/>
      <c r="G666" s="2114">
        <v>6</v>
      </c>
      <c r="H666" s="2010"/>
      <c r="I666" s="2115"/>
      <c r="J666" s="372" t="s">
        <v>292</v>
      </c>
      <c r="K666" s="2114">
        <v>5</v>
      </c>
      <c r="L666" s="2010"/>
      <c r="M666" s="2115"/>
      <c r="N666" s="367" t="s">
        <v>292</v>
      </c>
      <c r="O666" s="2116">
        <f>G666-K666</f>
        <v>1</v>
      </c>
      <c r="P666" s="2117"/>
      <c r="Q666" s="2117"/>
      <c r="R666" s="367" t="s">
        <v>292</v>
      </c>
    </row>
    <row r="667" spans="2:18" ht="16.5" customHeight="1">
      <c r="E667" s="225" t="s">
        <v>297</v>
      </c>
    </row>
    <row r="668" spans="2:18" ht="16.5" customHeight="1">
      <c r="E668" s="88" t="s">
        <v>298</v>
      </c>
    </row>
    <row r="669" spans="2:18" ht="16.5" customHeight="1">
      <c r="E669" s="88" t="s">
        <v>704</v>
      </c>
    </row>
    <row r="670" spans="2:18" ht="16.5" customHeight="1">
      <c r="E670" s="88" t="s">
        <v>310</v>
      </c>
    </row>
    <row r="671" spans="2:18" ht="9.5" customHeight="1"/>
    <row r="672" spans="2:18" ht="16.5" customHeight="1">
      <c r="C672" s="89" t="s">
        <v>1556</v>
      </c>
    </row>
    <row r="673" spans="1:26" ht="16.5" customHeight="1">
      <c r="D673" s="1679"/>
      <c r="E673" s="1679"/>
      <c r="F673" s="1679"/>
      <c r="G673" s="1680" t="s">
        <v>299</v>
      </c>
      <c r="H673" s="1681"/>
      <c r="I673" s="1681"/>
      <c r="J673" s="1682"/>
      <c r="K673" s="1935" t="s">
        <v>1818</v>
      </c>
      <c r="L673" s="1935"/>
      <c r="M673" s="1935"/>
      <c r="N673" s="1935"/>
      <c r="O673" s="1935"/>
      <c r="P673" s="1935"/>
      <c r="Q673" s="1935"/>
      <c r="R673" s="1935"/>
      <c r="S673" s="1935"/>
    </row>
    <row r="674" spans="1:26" ht="18.5" customHeight="1">
      <c r="D674" s="1679" t="s">
        <v>303</v>
      </c>
      <c r="E674" s="1679"/>
      <c r="F674" s="2102"/>
      <c r="G674" s="2103" t="s">
        <v>775</v>
      </c>
      <c r="H674" s="2104"/>
      <c r="I674" s="2104"/>
      <c r="J674" s="2105"/>
      <c r="K674" s="2106"/>
      <c r="L674" s="2107"/>
      <c r="M674" s="2107"/>
      <c r="N674" s="2107"/>
      <c r="O674" s="2107"/>
      <c r="P674" s="2107"/>
      <c r="Q674" s="2107"/>
      <c r="R674" s="2107"/>
      <c r="S674" s="2108"/>
      <c r="Z674" s="356" t="s">
        <v>1748</v>
      </c>
    </row>
    <row r="675" spans="1:26" ht="18.5" customHeight="1">
      <c r="D675" s="1679" t="s">
        <v>293</v>
      </c>
      <c r="E675" s="1679"/>
      <c r="F675" s="2102"/>
      <c r="G675" s="2103" t="s">
        <v>775</v>
      </c>
      <c r="H675" s="2104"/>
      <c r="I675" s="2104"/>
      <c r="J675" s="2105"/>
      <c r="K675" s="2106"/>
      <c r="L675" s="2107"/>
      <c r="M675" s="2107"/>
      <c r="N675" s="2107"/>
      <c r="O675" s="2107"/>
      <c r="P675" s="2107"/>
      <c r="Q675" s="2107"/>
      <c r="R675" s="2107"/>
      <c r="S675" s="2108"/>
      <c r="Z675" s="356" t="s">
        <v>1748</v>
      </c>
    </row>
    <row r="676" spans="1:26" ht="25" customHeight="1">
      <c r="D676" s="1354" t="s">
        <v>300</v>
      </c>
      <c r="E676" s="1355"/>
      <c r="F676" s="1356"/>
      <c r="G676" s="2103" t="s">
        <v>776</v>
      </c>
      <c r="H676" s="2104"/>
      <c r="I676" s="2104"/>
      <c r="J676" s="2105"/>
      <c r="K676" s="2106"/>
      <c r="L676" s="2107"/>
      <c r="M676" s="2107"/>
      <c r="N676" s="2107"/>
      <c r="O676" s="2107"/>
      <c r="P676" s="2107"/>
      <c r="Q676" s="2107"/>
      <c r="R676" s="2107"/>
      <c r="S676" s="2108"/>
      <c r="Z676" s="356" t="s">
        <v>1749</v>
      </c>
    </row>
    <row r="677" spans="1:26" ht="16.5" customHeight="1">
      <c r="E677" s="225" t="s">
        <v>301</v>
      </c>
    </row>
    <row r="678" spans="1:26" ht="11.5" customHeight="1"/>
    <row r="679" spans="1:26" ht="17.5" customHeight="1">
      <c r="P679" s="1708" t="s">
        <v>654</v>
      </c>
      <c r="Q679" s="1708"/>
      <c r="R679" s="1708"/>
      <c r="S679" s="1985" t="str">
        <f>$Q$11</f>
        <v>○△幼稚園</v>
      </c>
      <c r="T679" s="1985"/>
      <c r="U679" s="1985"/>
      <c r="V679" s="1985"/>
      <c r="W679" s="1985"/>
      <c r="X679" s="1985"/>
    </row>
    <row r="680" spans="1:26" ht="9.5" customHeight="1"/>
    <row r="681" spans="1:26" ht="16.5" customHeight="1">
      <c r="A681" s="588"/>
      <c r="B681" s="588"/>
      <c r="C681" s="6" t="s">
        <v>1875</v>
      </c>
      <c r="D681" s="588"/>
      <c r="E681" s="588"/>
      <c r="F681" s="588"/>
      <c r="G681" s="588"/>
      <c r="H681" s="588"/>
      <c r="I681" s="588"/>
      <c r="J681" s="588"/>
      <c r="K681" s="588"/>
      <c r="L681" s="588"/>
      <c r="M681" s="588"/>
      <c r="N681" s="588"/>
      <c r="O681" s="588"/>
      <c r="P681" s="588"/>
      <c r="Q681" s="588"/>
      <c r="R681" s="588"/>
      <c r="S681" s="588"/>
      <c r="T681" s="588"/>
      <c r="U681" s="588"/>
      <c r="V681" s="588"/>
      <c r="W681" s="588"/>
      <c r="X681" s="588"/>
      <c r="Y681" s="588"/>
    </row>
    <row r="682" spans="1:26" ht="18.5" customHeight="1">
      <c r="A682" s="588"/>
      <c r="B682" s="588"/>
      <c r="C682" s="588"/>
      <c r="D682" s="789" t="s">
        <v>1873</v>
      </c>
      <c r="E682" s="789"/>
      <c r="F682" s="789"/>
      <c r="G682" s="789"/>
      <c r="H682" s="789"/>
      <c r="I682" s="789"/>
      <c r="J682" s="789"/>
      <c r="K682" s="789"/>
      <c r="L682" s="789"/>
      <c r="M682" s="789"/>
      <c r="N682" s="586"/>
      <c r="O682" s="591"/>
      <c r="P682" s="587" t="s">
        <v>21</v>
      </c>
      <c r="Q682" s="591"/>
      <c r="R682" s="587" t="s">
        <v>22</v>
      </c>
      <c r="S682" s="590"/>
      <c r="T682" s="593" t="s">
        <v>23</v>
      </c>
      <c r="U682" s="588"/>
      <c r="V682" s="588"/>
      <c r="W682" s="588"/>
      <c r="X682" s="588"/>
      <c r="Y682" s="588"/>
      <c r="Z682" s="356" t="s">
        <v>1865</v>
      </c>
    </row>
    <row r="683" spans="1:26" ht="18.5" customHeight="1">
      <c r="A683" s="588"/>
      <c r="B683" s="588"/>
      <c r="C683" s="588"/>
      <c r="D683" s="789" t="s">
        <v>1874</v>
      </c>
      <c r="E683" s="789"/>
      <c r="F683" s="789"/>
      <c r="G683" s="789"/>
      <c r="H683" s="789"/>
      <c r="I683" s="789"/>
      <c r="J683" s="789"/>
      <c r="K683" s="789"/>
      <c r="L683" s="789"/>
      <c r="M683" s="789"/>
      <c r="N683" s="2096"/>
      <c r="O683" s="2097"/>
      <c r="P683" s="2098"/>
      <c r="Q683" s="2098"/>
      <c r="R683" s="2099"/>
      <c r="S683" s="588"/>
      <c r="T683" s="588"/>
      <c r="U683" s="588"/>
      <c r="V683" s="588"/>
      <c r="W683" s="588"/>
      <c r="X683" s="588"/>
      <c r="Y683" s="588"/>
      <c r="Z683" s="356" t="s">
        <v>1750</v>
      </c>
    </row>
    <row r="684" spans="1:26" ht="16.5" customHeight="1">
      <c r="A684" s="588"/>
      <c r="B684" s="588"/>
      <c r="C684" s="588"/>
      <c r="D684" s="588"/>
      <c r="E684" s="124" t="s">
        <v>304</v>
      </c>
      <c r="F684" s="588"/>
      <c r="G684" s="588"/>
      <c r="H684" s="588"/>
      <c r="I684" s="588"/>
      <c r="J684" s="588"/>
      <c r="K684" s="588"/>
      <c r="L684" s="588"/>
      <c r="M684" s="588"/>
      <c r="N684" s="588"/>
      <c r="O684" s="588"/>
      <c r="P684" s="588"/>
      <c r="Q684" s="588"/>
      <c r="R684" s="588"/>
      <c r="S684" s="588"/>
      <c r="T684" s="588"/>
      <c r="U684" s="588"/>
      <c r="V684" s="588"/>
      <c r="W684" s="588"/>
      <c r="X684" s="588"/>
      <c r="Y684" s="588"/>
    </row>
    <row r="685" spans="1:26" ht="16.5" customHeight="1">
      <c r="A685" s="588"/>
      <c r="B685" s="588"/>
      <c r="C685" s="588"/>
      <c r="D685" s="589"/>
      <c r="E685" s="594"/>
      <c r="F685" s="2094" t="s">
        <v>302</v>
      </c>
      <c r="G685" s="2095"/>
      <c r="H685" s="2095"/>
      <c r="I685" s="2095"/>
      <c r="J685" s="2095"/>
      <c r="K685" s="2095"/>
      <c r="L685" s="2100" t="s">
        <v>1876</v>
      </c>
      <c r="M685" s="2100"/>
      <c r="N685" s="2100"/>
      <c r="O685" s="2100"/>
      <c r="P685" s="2100"/>
      <c r="Q685" s="2100"/>
      <c r="R685" s="2100"/>
      <c r="S685" s="2100"/>
      <c r="T685" s="2100"/>
      <c r="U685" s="2100"/>
      <c r="V685" s="2100"/>
      <c r="W685" s="588"/>
      <c r="X685" s="588"/>
      <c r="Y685" s="588"/>
    </row>
    <row r="686" spans="1:26" ht="18.5" customHeight="1">
      <c r="A686" s="588"/>
      <c r="B686" s="588"/>
      <c r="C686" s="588"/>
      <c r="D686" s="2092" t="s">
        <v>303</v>
      </c>
      <c r="E686" s="2093"/>
      <c r="F686" s="595"/>
      <c r="G686" s="592" t="s">
        <v>21</v>
      </c>
      <c r="H686" s="595"/>
      <c r="I686" s="592" t="s">
        <v>22</v>
      </c>
      <c r="J686" s="595"/>
      <c r="K686" s="592" t="s">
        <v>23</v>
      </c>
      <c r="L686" s="2101"/>
      <c r="M686" s="2101"/>
      <c r="N686" s="2101"/>
      <c r="O686" s="2101"/>
      <c r="P686" s="2101"/>
      <c r="Q686" s="2101"/>
      <c r="R686" s="2101"/>
      <c r="S686" s="2101"/>
      <c r="T686" s="2101"/>
      <c r="U686" s="2101"/>
      <c r="V686" s="2101"/>
      <c r="W686" s="588"/>
      <c r="X686" s="588"/>
      <c r="Y686" s="588"/>
    </row>
    <row r="687" spans="1:26" ht="18.5" customHeight="1">
      <c r="A687" s="588"/>
      <c r="B687" s="588"/>
      <c r="C687" s="588"/>
      <c r="D687" s="2092" t="s">
        <v>293</v>
      </c>
      <c r="E687" s="2093"/>
      <c r="F687" s="595"/>
      <c r="G687" s="592" t="s">
        <v>21</v>
      </c>
      <c r="H687" s="595"/>
      <c r="I687" s="592" t="s">
        <v>22</v>
      </c>
      <c r="J687" s="595"/>
      <c r="K687" s="592" t="s">
        <v>23</v>
      </c>
      <c r="L687" s="2101"/>
      <c r="M687" s="2101"/>
      <c r="N687" s="2101"/>
      <c r="O687" s="2101"/>
      <c r="P687" s="2101"/>
      <c r="Q687" s="2101"/>
      <c r="R687" s="2101"/>
      <c r="S687" s="2101"/>
      <c r="T687" s="2101"/>
      <c r="U687" s="2101"/>
      <c r="V687" s="2101"/>
      <c r="W687" s="588"/>
      <c r="X687" s="588"/>
      <c r="Y687" s="588"/>
    </row>
    <row r="688" spans="1:26" ht="16.5" customHeight="1">
      <c r="E688" s="225" t="s">
        <v>305</v>
      </c>
    </row>
    <row r="689" spans="2:26" ht="9.5" customHeight="1"/>
    <row r="690" spans="2:26" ht="16.5" customHeight="1">
      <c r="C690" s="89" t="s">
        <v>1684</v>
      </c>
    </row>
    <row r="691" spans="2:26" ht="29.5" customHeight="1">
      <c r="D691" s="1935" t="s">
        <v>306</v>
      </c>
      <c r="E691" s="1935"/>
      <c r="F691" s="1935"/>
      <c r="G691" s="1935"/>
      <c r="H691" s="1935"/>
      <c r="I691" s="1693" t="s">
        <v>307</v>
      </c>
      <c r="J691" s="1693"/>
      <c r="K691" s="1928" t="s">
        <v>308</v>
      </c>
      <c r="L691" s="918"/>
      <c r="M691" s="1357"/>
      <c r="N691" s="1928" t="s">
        <v>1819</v>
      </c>
      <c r="O691" s="918"/>
      <c r="P691" s="1357"/>
      <c r="Q691" s="1935"/>
    </row>
    <row r="692" spans="2:26" ht="18.5" customHeight="1">
      <c r="D692" s="2083" t="s">
        <v>864</v>
      </c>
      <c r="E692" s="2083"/>
      <c r="F692" s="2083"/>
      <c r="G692" s="2083"/>
      <c r="H692" s="2083"/>
      <c r="I692" s="2084" t="s">
        <v>778</v>
      </c>
      <c r="J692" s="2085"/>
      <c r="K692" s="2085" t="s">
        <v>764</v>
      </c>
      <c r="L692" s="2086"/>
      <c r="M692" s="2087"/>
      <c r="N692" s="2088" t="s">
        <v>850</v>
      </c>
      <c r="O692" s="2089"/>
      <c r="P692" s="2090"/>
      <c r="Q692" s="2091"/>
      <c r="Z692" s="356" t="s">
        <v>1521</v>
      </c>
    </row>
    <row r="693" spans="2:26" ht="18.5" customHeight="1">
      <c r="D693" s="2083" t="s">
        <v>989</v>
      </c>
      <c r="E693" s="2083"/>
      <c r="F693" s="2083"/>
      <c r="G693" s="2083"/>
      <c r="H693" s="2083"/>
      <c r="I693" s="2084" t="s">
        <v>778</v>
      </c>
      <c r="J693" s="2085"/>
      <c r="K693" s="2085" t="s">
        <v>764</v>
      </c>
      <c r="L693" s="2086"/>
      <c r="M693" s="2087"/>
      <c r="N693" s="2088" t="s">
        <v>990</v>
      </c>
      <c r="O693" s="2089"/>
      <c r="P693" s="2090"/>
      <c r="Q693" s="2091"/>
      <c r="Z693" s="356" t="s">
        <v>1521</v>
      </c>
    </row>
    <row r="694" spans="2:26" ht="18.5" customHeight="1">
      <c r="D694" s="2078"/>
      <c r="E694" s="2078"/>
      <c r="F694" s="2078"/>
      <c r="G694" s="2078"/>
      <c r="H694" s="2078"/>
      <c r="I694" s="2079"/>
      <c r="J694" s="2080"/>
      <c r="K694" s="2080"/>
      <c r="L694" s="966"/>
      <c r="M694" s="967"/>
      <c r="N694" s="2081"/>
      <c r="O694" s="968"/>
      <c r="P694" s="964"/>
      <c r="Q694" s="2082"/>
      <c r="Z694" s="356" t="s">
        <v>1521</v>
      </c>
    </row>
    <row r="695" spans="2:26" ht="18.5" customHeight="1">
      <c r="D695" s="2078"/>
      <c r="E695" s="2078"/>
      <c r="F695" s="2078"/>
      <c r="G695" s="2078"/>
      <c r="H695" s="2078"/>
      <c r="I695" s="2079"/>
      <c r="J695" s="2080"/>
      <c r="K695" s="2080"/>
      <c r="L695" s="966"/>
      <c r="M695" s="967"/>
      <c r="N695" s="2081"/>
      <c r="O695" s="968"/>
      <c r="P695" s="964"/>
      <c r="Q695" s="2082"/>
      <c r="Z695" s="356" t="s">
        <v>1521</v>
      </c>
    </row>
    <row r="696" spans="2:26" ht="18.5" customHeight="1">
      <c r="D696" s="2078"/>
      <c r="E696" s="2078"/>
      <c r="F696" s="2078"/>
      <c r="G696" s="2078"/>
      <c r="H696" s="2078"/>
      <c r="I696" s="2079"/>
      <c r="J696" s="2080"/>
      <c r="K696" s="2080"/>
      <c r="L696" s="966"/>
      <c r="M696" s="967"/>
      <c r="N696" s="2081"/>
      <c r="O696" s="968"/>
      <c r="P696" s="964"/>
      <c r="Q696" s="2082"/>
      <c r="Z696" s="356" t="s">
        <v>1521</v>
      </c>
    </row>
    <row r="697" spans="2:26" ht="18.5" customHeight="1">
      <c r="D697" s="2078"/>
      <c r="E697" s="2078"/>
      <c r="F697" s="2078"/>
      <c r="G697" s="2078"/>
      <c r="H697" s="2078"/>
      <c r="I697" s="2079"/>
      <c r="J697" s="2080"/>
      <c r="K697" s="2080"/>
      <c r="L697" s="966"/>
      <c r="M697" s="967"/>
      <c r="N697" s="2081"/>
      <c r="O697" s="968"/>
      <c r="P697" s="964"/>
      <c r="Q697" s="2082"/>
      <c r="Z697" s="356" t="s">
        <v>1521</v>
      </c>
    </row>
    <row r="698" spans="2:26" ht="16.5" customHeight="1">
      <c r="E698" s="225" t="s">
        <v>309</v>
      </c>
    </row>
    <row r="699" spans="2:26" ht="16.5" customHeight="1">
      <c r="E699" s="88" t="s">
        <v>1820</v>
      </c>
    </row>
    <row r="700" spans="2:26" ht="16.5" customHeight="1">
      <c r="E700" s="88" t="s">
        <v>1821</v>
      </c>
    </row>
    <row r="701" spans="2:26" ht="9.5" customHeight="1">
      <c r="E701" s="88"/>
    </row>
    <row r="702" spans="2:26" ht="17.5" customHeight="1">
      <c r="P702" s="1708" t="s">
        <v>654</v>
      </c>
      <c r="Q702" s="1708"/>
      <c r="R702" s="1708"/>
      <c r="S702" s="1985" t="str">
        <f>$Q$11</f>
        <v>○△幼稚園</v>
      </c>
      <c r="T702" s="1985"/>
      <c r="U702" s="1985"/>
      <c r="V702" s="1985"/>
      <c r="W702" s="1985"/>
      <c r="X702" s="1985"/>
    </row>
    <row r="703" spans="2:26" ht="16.5" customHeight="1">
      <c r="B703" s="362" t="s">
        <v>311</v>
      </c>
    </row>
    <row r="704" spans="2:26" ht="16.5" customHeight="1">
      <c r="B704" s="362"/>
      <c r="C704" s="89" t="s">
        <v>1038</v>
      </c>
    </row>
    <row r="705" spans="1:26" ht="31.5" customHeight="1">
      <c r="D705" s="1756" t="s">
        <v>314</v>
      </c>
      <c r="E705" s="2074"/>
      <c r="F705" s="2074"/>
      <c r="G705" s="2075"/>
      <c r="H705" s="1785" t="s">
        <v>1822</v>
      </c>
      <c r="I705" s="2076"/>
      <c r="J705" s="2077"/>
      <c r="K705" s="1679" t="s">
        <v>312</v>
      </c>
      <c r="L705" s="1689"/>
      <c r="M705" s="1679"/>
      <c r="N705" s="1689"/>
      <c r="O705" s="1679"/>
      <c r="P705" s="1689"/>
      <c r="Q705" s="1679"/>
      <c r="R705" s="1798" t="s">
        <v>313</v>
      </c>
      <c r="S705" s="1689"/>
      <c r="T705" s="1679"/>
      <c r="U705" s="1689"/>
      <c r="V705" s="1679"/>
      <c r="W705" s="1689"/>
      <c r="X705" s="1679"/>
    </row>
    <row r="706" spans="1:26" ht="19" customHeight="1">
      <c r="D706" s="1649" t="s">
        <v>779</v>
      </c>
      <c r="E706" s="1737"/>
      <c r="F706" s="1737"/>
      <c r="G706" s="1738"/>
      <c r="H706" s="2072" t="s">
        <v>780</v>
      </c>
      <c r="I706" s="2073"/>
      <c r="J706" s="1844"/>
      <c r="K706" s="482" t="s">
        <v>781</v>
      </c>
      <c r="L706" s="513">
        <v>29</v>
      </c>
      <c r="M706" s="372" t="s">
        <v>21</v>
      </c>
      <c r="N706" s="513">
        <v>4</v>
      </c>
      <c r="O706" s="372" t="s">
        <v>22</v>
      </c>
      <c r="P706" s="513">
        <v>1</v>
      </c>
      <c r="Q706" s="367" t="s">
        <v>23</v>
      </c>
      <c r="R706" s="514" t="s">
        <v>781</v>
      </c>
      <c r="S706" s="513">
        <v>29</v>
      </c>
      <c r="T706" s="372" t="s">
        <v>21</v>
      </c>
      <c r="U706" s="513">
        <v>4</v>
      </c>
      <c r="V706" s="372" t="s">
        <v>22</v>
      </c>
      <c r="W706" s="513">
        <v>10</v>
      </c>
      <c r="X706" s="367" t="s">
        <v>23</v>
      </c>
      <c r="Z706" s="356" t="s">
        <v>1522</v>
      </c>
    </row>
    <row r="707" spans="1:26" ht="19" customHeight="1">
      <c r="D707" s="1649" t="s">
        <v>851</v>
      </c>
      <c r="E707" s="1737"/>
      <c r="F707" s="1737"/>
      <c r="G707" s="1738"/>
      <c r="H707" s="2072" t="s">
        <v>780</v>
      </c>
      <c r="I707" s="2073"/>
      <c r="J707" s="1844"/>
      <c r="K707" s="482" t="s">
        <v>781</v>
      </c>
      <c r="L707" s="513">
        <v>29</v>
      </c>
      <c r="M707" s="372" t="s">
        <v>21</v>
      </c>
      <c r="N707" s="513">
        <v>4</v>
      </c>
      <c r="O707" s="372" t="s">
        <v>22</v>
      </c>
      <c r="P707" s="513">
        <v>1</v>
      </c>
      <c r="Q707" s="367" t="s">
        <v>23</v>
      </c>
      <c r="R707" s="514" t="s">
        <v>781</v>
      </c>
      <c r="S707" s="513">
        <v>29</v>
      </c>
      <c r="T707" s="372" t="s">
        <v>21</v>
      </c>
      <c r="U707" s="513">
        <v>4</v>
      </c>
      <c r="V707" s="372" t="s">
        <v>22</v>
      </c>
      <c r="W707" s="513">
        <v>10</v>
      </c>
      <c r="X707" s="367" t="s">
        <v>23</v>
      </c>
      <c r="Z707" s="356" t="s">
        <v>1522</v>
      </c>
    </row>
    <row r="708" spans="1:26" ht="19" customHeight="1">
      <c r="D708" s="1649" t="s">
        <v>852</v>
      </c>
      <c r="E708" s="1737"/>
      <c r="F708" s="1737"/>
      <c r="G708" s="1738"/>
      <c r="H708" s="2072" t="s">
        <v>780</v>
      </c>
      <c r="I708" s="2073"/>
      <c r="J708" s="1844"/>
      <c r="K708" s="482" t="s">
        <v>781</v>
      </c>
      <c r="L708" s="513">
        <v>29</v>
      </c>
      <c r="M708" s="372" t="s">
        <v>21</v>
      </c>
      <c r="N708" s="513">
        <v>4</v>
      </c>
      <c r="O708" s="372" t="s">
        <v>22</v>
      </c>
      <c r="P708" s="513">
        <v>1</v>
      </c>
      <c r="Q708" s="367" t="s">
        <v>23</v>
      </c>
      <c r="R708" s="514" t="s">
        <v>781</v>
      </c>
      <c r="S708" s="513">
        <v>29</v>
      </c>
      <c r="T708" s="372" t="s">
        <v>21</v>
      </c>
      <c r="U708" s="513">
        <v>4</v>
      </c>
      <c r="V708" s="372" t="s">
        <v>22</v>
      </c>
      <c r="W708" s="513">
        <v>10</v>
      </c>
      <c r="X708" s="367" t="s">
        <v>23</v>
      </c>
      <c r="Z708" s="356" t="s">
        <v>1522</v>
      </c>
    </row>
    <row r="709" spans="1:26" ht="19" customHeight="1">
      <c r="D709" s="1649" t="s">
        <v>1020</v>
      </c>
      <c r="E709" s="1737"/>
      <c r="F709" s="1737"/>
      <c r="G709" s="1738"/>
      <c r="H709" s="2072" t="s">
        <v>780</v>
      </c>
      <c r="I709" s="2073"/>
      <c r="J709" s="1844"/>
      <c r="K709" s="482" t="s">
        <v>781</v>
      </c>
      <c r="L709" s="513">
        <v>29</v>
      </c>
      <c r="M709" s="372" t="s">
        <v>21</v>
      </c>
      <c r="N709" s="513">
        <v>4</v>
      </c>
      <c r="O709" s="372" t="s">
        <v>22</v>
      </c>
      <c r="P709" s="513">
        <v>1</v>
      </c>
      <c r="Q709" s="367" t="s">
        <v>23</v>
      </c>
      <c r="R709" s="514" t="s">
        <v>781</v>
      </c>
      <c r="S709" s="513">
        <v>29</v>
      </c>
      <c r="T709" s="372" t="s">
        <v>21</v>
      </c>
      <c r="U709" s="513">
        <v>4</v>
      </c>
      <c r="V709" s="372" t="s">
        <v>22</v>
      </c>
      <c r="W709" s="513">
        <v>10</v>
      </c>
      <c r="X709" s="367" t="s">
        <v>23</v>
      </c>
      <c r="Z709" s="356" t="s">
        <v>1522</v>
      </c>
    </row>
    <row r="710" spans="1:26" ht="19" customHeight="1">
      <c r="D710" s="1980"/>
      <c r="E710" s="2062"/>
      <c r="F710" s="2062"/>
      <c r="G710" s="2063"/>
      <c r="H710" s="2064"/>
      <c r="I710" s="2065"/>
      <c r="J710" s="1632"/>
      <c r="K710" s="515"/>
      <c r="L710" s="410"/>
      <c r="M710" s="372" t="s">
        <v>21</v>
      </c>
      <c r="N710" s="410"/>
      <c r="O710" s="372" t="s">
        <v>22</v>
      </c>
      <c r="P710" s="410"/>
      <c r="Q710" s="367" t="s">
        <v>23</v>
      </c>
      <c r="R710" s="516"/>
      <c r="S710" s="410"/>
      <c r="T710" s="372" t="s">
        <v>21</v>
      </c>
      <c r="U710" s="410"/>
      <c r="V710" s="372" t="s">
        <v>22</v>
      </c>
      <c r="W710" s="410"/>
      <c r="X710" s="367" t="s">
        <v>23</v>
      </c>
      <c r="Z710" s="356" t="s">
        <v>1522</v>
      </c>
    </row>
    <row r="711" spans="1:26" ht="19" customHeight="1">
      <c r="D711" s="1980"/>
      <c r="E711" s="2062"/>
      <c r="F711" s="2062"/>
      <c r="G711" s="2063"/>
      <c r="H711" s="2064"/>
      <c r="I711" s="2065"/>
      <c r="J711" s="1632"/>
      <c r="K711" s="515"/>
      <c r="L711" s="410"/>
      <c r="M711" s="372" t="s">
        <v>21</v>
      </c>
      <c r="N711" s="410"/>
      <c r="O711" s="372" t="s">
        <v>22</v>
      </c>
      <c r="P711" s="410"/>
      <c r="Q711" s="367" t="s">
        <v>23</v>
      </c>
      <c r="R711" s="516"/>
      <c r="S711" s="410"/>
      <c r="T711" s="372" t="s">
        <v>21</v>
      </c>
      <c r="U711" s="410"/>
      <c r="V711" s="372" t="s">
        <v>22</v>
      </c>
      <c r="W711" s="410"/>
      <c r="X711" s="367" t="s">
        <v>23</v>
      </c>
      <c r="Z711" s="356" t="s">
        <v>1522</v>
      </c>
    </row>
    <row r="712" spans="1:26" ht="19" customHeight="1">
      <c r="D712" s="1980"/>
      <c r="E712" s="2062"/>
      <c r="F712" s="2062"/>
      <c r="G712" s="2063"/>
      <c r="H712" s="2064"/>
      <c r="I712" s="2065"/>
      <c r="J712" s="1632"/>
      <c r="K712" s="515"/>
      <c r="L712" s="410"/>
      <c r="M712" s="372" t="s">
        <v>21</v>
      </c>
      <c r="N712" s="410"/>
      <c r="O712" s="372" t="s">
        <v>22</v>
      </c>
      <c r="P712" s="410"/>
      <c r="Q712" s="367" t="s">
        <v>23</v>
      </c>
      <c r="R712" s="516"/>
      <c r="S712" s="410"/>
      <c r="T712" s="372" t="s">
        <v>21</v>
      </c>
      <c r="U712" s="410"/>
      <c r="V712" s="372" t="s">
        <v>22</v>
      </c>
      <c r="W712" s="410"/>
      <c r="X712" s="367" t="s">
        <v>23</v>
      </c>
      <c r="Z712" s="356" t="s">
        <v>1522</v>
      </c>
    </row>
    <row r="713" spans="1:26" ht="19" customHeight="1">
      <c r="D713" s="1980"/>
      <c r="E713" s="2062"/>
      <c r="F713" s="2062"/>
      <c r="G713" s="2063"/>
      <c r="H713" s="2064"/>
      <c r="I713" s="2065"/>
      <c r="J713" s="1632"/>
      <c r="K713" s="515"/>
      <c r="L713" s="410"/>
      <c r="M713" s="372" t="s">
        <v>21</v>
      </c>
      <c r="N713" s="410"/>
      <c r="O713" s="372" t="s">
        <v>22</v>
      </c>
      <c r="P713" s="410"/>
      <c r="Q713" s="367" t="s">
        <v>23</v>
      </c>
      <c r="R713" s="516"/>
      <c r="S713" s="410"/>
      <c r="T713" s="372" t="s">
        <v>21</v>
      </c>
      <c r="U713" s="410"/>
      <c r="V713" s="372" t="s">
        <v>22</v>
      </c>
      <c r="W713" s="410"/>
      <c r="X713" s="367" t="s">
        <v>23</v>
      </c>
      <c r="Z713" s="356" t="s">
        <v>1522</v>
      </c>
    </row>
    <row r="714" spans="1:26" ht="16.5" customHeight="1">
      <c r="E714" s="225" t="s">
        <v>315</v>
      </c>
    </row>
    <row r="715" spans="1:26" ht="16.5" customHeight="1">
      <c r="E715" s="88" t="s">
        <v>705</v>
      </c>
    </row>
    <row r="716" spans="1:26" ht="9.5" customHeight="1"/>
    <row r="717" spans="1:26" ht="16.5" customHeight="1">
      <c r="C717" s="89" t="s">
        <v>1430</v>
      </c>
    </row>
    <row r="718" spans="1:26" s="267" customFormat="1" ht="16.5" customHeight="1">
      <c r="A718" s="278"/>
      <c r="D718" s="267" t="s">
        <v>1420</v>
      </c>
      <c r="Z718" s="280"/>
    </row>
    <row r="719" spans="1:26" ht="18.5" customHeight="1">
      <c r="D719" s="392" t="s">
        <v>809</v>
      </c>
      <c r="E719" s="393"/>
      <c r="F719" s="393"/>
      <c r="G719" s="393"/>
      <c r="H719" s="394"/>
      <c r="I719" s="2066" t="s">
        <v>782</v>
      </c>
      <c r="J719" s="2067"/>
      <c r="K719" s="2060"/>
      <c r="L719" s="2060"/>
      <c r="M719" s="2060"/>
      <c r="N719" s="2060"/>
      <c r="O719" s="2060"/>
      <c r="P719" s="2060"/>
      <c r="Q719" s="2060"/>
      <c r="R719" s="2068"/>
      <c r="Z719" s="356" t="s">
        <v>1751</v>
      </c>
    </row>
    <row r="720" spans="1:26" ht="39" customHeight="1">
      <c r="D720" s="1873" t="s">
        <v>1321</v>
      </c>
      <c r="E720" s="2069"/>
      <c r="F720" s="2069"/>
      <c r="G720" s="2069"/>
      <c r="H720" s="2069"/>
      <c r="I720" s="2070"/>
      <c r="J720" s="2071"/>
      <c r="K720" s="367" t="s">
        <v>316</v>
      </c>
    </row>
    <row r="721" spans="1:26" ht="16.5" customHeight="1">
      <c r="E721" s="225" t="s">
        <v>317</v>
      </c>
    </row>
    <row r="722" spans="1:26" ht="16.5" customHeight="1">
      <c r="E722" s="88" t="s">
        <v>706</v>
      </c>
    </row>
    <row r="723" spans="1:26" ht="16.5" customHeight="1">
      <c r="E723" s="88" t="s">
        <v>319</v>
      </c>
    </row>
    <row r="724" spans="1:26" ht="16.5" customHeight="1">
      <c r="E724" s="88" t="s">
        <v>318</v>
      </c>
    </row>
    <row r="725" spans="1:26" ht="9.5" customHeight="1"/>
    <row r="726" spans="1:26" s="267" customFormat="1" ht="16.5" customHeight="1">
      <c r="A726" s="278"/>
      <c r="D726" s="267" t="s">
        <v>1421</v>
      </c>
      <c r="Z726" s="280"/>
    </row>
    <row r="727" spans="1:26" s="267" customFormat="1" ht="19.5" customHeight="1">
      <c r="A727" s="278"/>
      <c r="D727" s="990" t="s">
        <v>1422</v>
      </c>
      <c r="E727" s="991"/>
      <c r="F727" s="991"/>
      <c r="G727" s="991"/>
      <c r="H727" s="991"/>
      <c r="I727" s="992"/>
      <c r="J727" s="993" t="s">
        <v>1592</v>
      </c>
      <c r="K727" s="994"/>
      <c r="L727" s="994"/>
      <c r="M727" s="994"/>
      <c r="N727" s="994"/>
      <c r="O727" s="995"/>
      <c r="Z727" s="280" t="s">
        <v>1752</v>
      </c>
    </row>
    <row r="728" spans="1:26" s="267" customFormat="1" ht="16.5" customHeight="1">
      <c r="A728" s="278"/>
      <c r="E728" s="88" t="s">
        <v>1423</v>
      </c>
      <c r="Z728" s="280"/>
    </row>
    <row r="729" spans="1:26" s="267" customFormat="1" ht="16.5" customHeight="1">
      <c r="A729" s="278"/>
      <c r="E729" s="88" t="s">
        <v>1492</v>
      </c>
      <c r="Z729" s="280"/>
    </row>
    <row r="730" spans="1:26" ht="9.5" customHeight="1"/>
    <row r="731" spans="1:26" ht="16.5" customHeight="1">
      <c r="C731" s="89" t="s">
        <v>855</v>
      </c>
    </row>
    <row r="732" spans="1:26" ht="16.5" customHeight="1">
      <c r="D732" s="355" t="s">
        <v>320</v>
      </c>
    </row>
    <row r="733" spans="1:26" ht="19.5" customHeight="1">
      <c r="D733" s="392" t="s">
        <v>321</v>
      </c>
      <c r="E733" s="393"/>
      <c r="F733" s="393"/>
      <c r="G733" s="393"/>
      <c r="H733" s="393"/>
      <c r="I733" s="393"/>
      <c r="J733" s="393"/>
      <c r="K733" s="393"/>
      <c r="L733" s="394"/>
      <c r="M733" s="1849" t="s">
        <v>783</v>
      </c>
      <c r="N733" s="2060"/>
      <c r="O733" s="2060"/>
      <c r="P733" s="2061"/>
      <c r="Q733" s="2061"/>
      <c r="R733" s="2061"/>
      <c r="S733" s="2061"/>
      <c r="T733" s="2061"/>
      <c r="U733" s="1851"/>
      <c r="Z733" s="356" t="s">
        <v>1753</v>
      </c>
    </row>
    <row r="734" spans="1:26" ht="19.5" customHeight="1">
      <c r="D734" s="392" t="s">
        <v>322</v>
      </c>
      <c r="E734" s="393"/>
      <c r="F734" s="393"/>
      <c r="G734" s="393"/>
      <c r="H734" s="393"/>
      <c r="I734" s="393"/>
      <c r="J734" s="393"/>
      <c r="K734" s="393"/>
      <c r="L734" s="394"/>
      <c r="M734" s="1849" t="s">
        <v>783</v>
      </c>
      <c r="N734" s="2060"/>
      <c r="O734" s="2060"/>
      <c r="P734" s="2061"/>
      <c r="Q734" s="2061"/>
      <c r="R734" s="2061"/>
      <c r="S734" s="2061"/>
      <c r="T734" s="2061"/>
      <c r="U734" s="1851"/>
      <c r="Z734" s="356" t="s">
        <v>1753</v>
      </c>
    </row>
    <row r="735" spans="1:26" ht="16.5" customHeight="1">
      <c r="E735" s="88" t="s">
        <v>1063</v>
      </c>
    </row>
    <row r="736" spans="1:26" ht="16.5" customHeight="1">
      <c r="E736" s="88" t="s">
        <v>1062</v>
      </c>
    </row>
    <row r="737" spans="4:26" ht="19.5" customHeight="1">
      <c r="E737" s="88"/>
      <c r="F737" s="953" t="s">
        <v>1274</v>
      </c>
      <c r="G737" s="954"/>
      <c r="H737" s="954"/>
      <c r="I737" s="954"/>
      <c r="J737" s="954"/>
      <c r="K737" s="954"/>
      <c r="L737" s="954"/>
      <c r="M737" s="954"/>
      <c r="N737" s="954"/>
      <c r="O737" s="955"/>
      <c r="S737" s="960" t="s">
        <v>1694</v>
      </c>
      <c r="T737" s="961"/>
      <c r="U737" s="961"/>
      <c r="V737" s="962"/>
      <c r="W737" s="962"/>
      <c r="X737" s="963"/>
    </row>
    <row r="738" spans="4:26" ht="9.5" customHeight="1"/>
    <row r="739" spans="4:26" ht="16.5" customHeight="1">
      <c r="D739" s="355" t="s">
        <v>1823</v>
      </c>
    </row>
    <row r="740" spans="4:26" ht="19.5" customHeight="1">
      <c r="D740" s="1626" t="s">
        <v>323</v>
      </c>
      <c r="E740" s="1626"/>
      <c r="F740" s="1626"/>
      <c r="G740" s="1626"/>
      <c r="H740" s="1626"/>
      <c r="I740" s="1679" t="s">
        <v>324</v>
      </c>
      <c r="J740" s="1708"/>
      <c r="K740" s="1708"/>
      <c r="L740" s="1708"/>
      <c r="M740" s="1708"/>
      <c r="N740" s="1708"/>
      <c r="O740" s="1708"/>
    </row>
    <row r="741" spans="4:26" ht="19.5" customHeight="1">
      <c r="D741" s="936" t="str">
        <f>IF(D706="","",D706)</f>
        <v>大宮２０す１２３４</v>
      </c>
      <c r="E741" s="936"/>
      <c r="F741" s="936"/>
      <c r="G741" s="936"/>
      <c r="H741" s="936"/>
      <c r="I741" s="2059" t="s">
        <v>784</v>
      </c>
      <c r="J741" s="1708"/>
      <c r="K741" s="1708"/>
      <c r="L741" s="1708"/>
      <c r="M741" s="1708"/>
      <c r="N741" s="1708"/>
      <c r="O741" s="1708"/>
      <c r="Z741" s="356" t="s">
        <v>1754</v>
      </c>
    </row>
    <row r="742" spans="4:26" ht="19.5" customHeight="1">
      <c r="D742" s="1660" t="str">
        <f t="shared" ref="D742:D748" si="3">IF(D707="","",D707)</f>
        <v>大宮２０す１２３５</v>
      </c>
      <c r="E742" s="1660"/>
      <c r="F742" s="1660"/>
      <c r="G742" s="1660"/>
      <c r="H742" s="1660"/>
      <c r="I742" s="2059" t="s">
        <v>784</v>
      </c>
      <c r="J742" s="1708"/>
      <c r="K742" s="1708"/>
      <c r="L742" s="1708"/>
      <c r="M742" s="1708"/>
      <c r="N742" s="1708"/>
      <c r="O742" s="1708"/>
      <c r="Z742" s="356" t="s">
        <v>1754</v>
      </c>
    </row>
    <row r="743" spans="4:26" ht="19.5" customHeight="1">
      <c r="D743" s="1660" t="str">
        <f t="shared" si="3"/>
        <v>大宮２０す１２３６</v>
      </c>
      <c r="E743" s="1660"/>
      <c r="F743" s="1660"/>
      <c r="G743" s="1660"/>
      <c r="H743" s="1660"/>
      <c r="I743" s="2059" t="s">
        <v>784</v>
      </c>
      <c r="J743" s="1708"/>
      <c r="K743" s="1708"/>
      <c r="L743" s="1708"/>
      <c r="M743" s="1708"/>
      <c r="N743" s="1708"/>
      <c r="O743" s="1708"/>
      <c r="Z743" s="356" t="s">
        <v>1754</v>
      </c>
    </row>
    <row r="744" spans="4:26" ht="19.5" customHeight="1">
      <c r="D744" s="1660" t="str">
        <f t="shared" si="3"/>
        <v>大宮２０す１２３７</v>
      </c>
      <c r="E744" s="1660"/>
      <c r="F744" s="1660"/>
      <c r="G744" s="1660"/>
      <c r="H744" s="1660"/>
      <c r="I744" s="2059" t="s">
        <v>1322</v>
      </c>
      <c r="J744" s="1708"/>
      <c r="K744" s="1708"/>
      <c r="L744" s="1708"/>
      <c r="M744" s="1708"/>
      <c r="N744" s="1708"/>
      <c r="O744" s="1708"/>
      <c r="Z744" s="356" t="s">
        <v>1754</v>
      </c>
    </row>
    <row r="745" spans="4:26" ht="19.5" customHeight="1">
      <c r="D745" s="1660" t="str">
        <f t="shared" si="3"/>
        <v/>
      </c>
      <c r="E745" s="1660"/>
      <c r="F745" s="1660"/>
      <c r="G745" s="1660"/>
      <c r="H745" s="1660"/>
      <c r="I745" s="2057"/>
      <c r="J745" s="2058"/>
      <c r="K745" s="2058"/>
      <c r="L745" s="2058"/>
      <c r="M745" s="2058"/>
      <c r="N745" s="2058"/>
      <c r="O745" s="2058"/>
      <c r="Z745" s="356" t="s">
        <v>1754</v>
      </c>
    </row>
    <row r="746" spans="4:26" ht="19.5" customHeight="1">
      <c r="D746" s="1660" t="str">
        <f t="shared" si="3"/>
        <v/>
      </c>
      <c r="E746" s="1660"/>
      <c r="F746" s="1660"/>
      <c r="G746" s="1660"/>
      <c r="H746" s="1660"/>
      <c r="I746" s="2057"/>
      <c r="J746" s="2058"/>
      <c r="K746" s="2058"/>
      <c r="L746" s="2058"/>
      <c r="M746" s="2058"/>
      <c r="N746" s="2058"/>
      <c r="O746" s="2058"/>
      <c r="Z746" s="356" t="s">
        <v>1754</v>
      </c>
    </row>
    <row r="747" spans="4:26" ht="19.5" customHeight="1">
      <c r="D747" s="1660" t="str">
        <f t="shared" si="3"/>
        <v/>
      </c>
      <c r="E747" s="1660"/>
      <c r="F747" s="1660"/>
      <c r="G747" s="1660"/>
      <c r="H747" s="1660"/>
      <c r="I747" s="2057"/>
      <c r="J747" s="2058"/>
      <c r="K747" s="2058"/>
      <c r="L747" s="2058"/>
      <c r="M747" s="2058"/>
      <c r="N747" s="2058"/>
      <c r="O747" s="2058"/>
      <c r="Z747" s="356" t="s">
        <v>1754</v>
      </c>
    </row>
    <row r="748" spans="4:26" ht="19.5" customHeight="1">
      <c r="D748" s="1660" t="str">
        <f t="shared" si="3"/>
        <v/>
      </c>
      <c r="E748" s="1660"/>
      <c r="F748" s="1660"/>
      <c r="G748" s="1660"/>
      <c r="H748" s="1660"/>
      <c r="I748" s="2057"/>
      <c r="J748" s="2058"/>
      <c r="K748" s="2058"/>
      <c r="L748" s="2058"/>
      <c r="M748" s="2058"/>
      <c r="N748" s="2058"/>
      <c r="O748" s="2058"/>
      <c r="Z748" s="356" t="s">
        <v>1754</v>
      </c>
    </row>
    <row r="749" spans="4:26" ht="16.5" customHeight="1">
      <c r="E749" s="225" t="s">
        <v>1824</v>
      </c>
    </row>
    <row r="750" spans="4:26" ht="16.5" customHeight="1">
      <c r="E750" s="88" t="s">
        <v>325</v>
      </c>
    </row>
    <row r="751" spans="4:26" ht="16.5" customHeight="1">
      <c r="E751" s="88" t="s">
        <v>326</v>
      </c>
    </row>
    <row r="752" spans="4:26" ht="16.5" customHeight="1">
      <c r="E752" s="88" t="s">
        <v>327</v>
      </c>
    </row>
    <row r="753" spans="1:24" ht="10.5" customHeight="1">
      <c r="E753" s="88"/>
    </row>
    <row r="754" spans="1:24" ht="16.5" customHeight="1">
      <c r="P754" s="1708" t="s">
        <v>654</v>
      </c>
      <c r="Q754" s="1708"/>
      <c r="R754" s="1708"/>
      <c r="S754" s="1985" t="str">
        <f>$Q$11</f>
        <v>○△幼稚園</v>
      </c>
      <c r="T754" s="1985"/>
      <c r="U754" s="1985"/>
      <c r="V754" s="1985"/>
      <c r="W754" s="1985"/>
      <c r="X754" s="1985"/>
    </row>
    <row r="755" spans="1:24" ht="16.5" customHeight="1">
      <c r="A755" s="371" t="s">
        <v>1034</v>
      </c>
    </row>
    <row r="756" spans="1:24" ht="16.5" customHeight="1">
      <c r="B756" s="362" t="s">
        <v>1017</v>
      </c>
    </row>
    <row r="757" spans="1:24" ht="16.5" customHeight="1">
      <c r="C757" s="89" t="s">
        <v>853</v>
      </c>
    </row>
    <row r="758" spans="1:24" ht="16.5" customHeight="1">
      <c r="C758" s="89"/>
      <c r="D758" s="1756" t="s">
        <v>965</v>
      </c>
      <c r="E758" s="2049"/>
      <c r="F758" s="2049"/>
      <c r="G758" s="2049"/>
      <c r="H758" s="2049"/>
      <c r="I758" s="1689" t="s">
        <v>966</v>
      </c>
      <c r="J758" s="2032"/>
      <c r="K758" s="2032"/>
      <c r="L758" s="2032"/>
      <c r="M758" s="1923" t="s">
        <v>72</v>
      </c>
      <c r="N758" s="2052"/>
      <c r="O758" s="2052"/>
      <c r="P758" s="2053"/>
    </row>
    <row r="759" spans="1:24" ht="25" customHeight="1">
      <c r="D759" s="2050"/>
      <c r="E759" s="2051"/>
      <c r="F759" s="2051"/>
      <c r="G759" s="2051"/>
      <c r="H759" s="2051"/>
      <c r="I759" s="1780" t="s">
        <v>967</v>
      </c>
      <c r="J759" s="1737"/>
      <c r="K759" s="1737"/>
      <c r="L759" s="1738"/>
      <c r="M759" s="2054" t="s">
        <v>1593</v>
      </c>
      <c r="N759" s="2055"/>
      <c r="O759" s="2055"/>
      <c r="P759" s="2056"/>
    </row>
    <row r="760" spans="1:24" ht="16.5" customHeight="1">
      <c r="E760" s="225" t="s">
        <v>328</v>
      </c>
    </row>
    <row r="761" spans="1:24" ht="6.5" customHeight="1"/>
    <row r="762" spans="1:24" ht="16.5" customHeight="1">
      <c r="C762" s="89" t="s">
        <v>854</v>
      </c>
    </row>
    <row r="763" spans="1:24" ht="31" customHeight="1">
      <c r="D763" s="2033" t="s">
        <v>329</v>
      </c>
      <c r="E763" s="2034"/>
      <c r="F763" s="2034"/>
      <c r="G763" s="2034"/>
      <c r="H763" s="2040"/>
      <c r="I763" s="1798" t="s">
        <v>330</v>
      </c>
      <c r="J763" s="1679"/>
      <c r="K763" s="1679"/>
      <c r="L763" s="1679"/>
      <c r="M763" s="1798" t="s">
        <v>331</v>
      </c>
      <c r="N763" s="1679"/>
      <c r="O763" s="1679"/>
      <c r="P763" s="1708"/>
    </row>
    <row r="764" spans="1:24" ht="13.5" customHeight="1">
      <c r="D764" s="1617" t="s">
        <v>332</v>
      </c>
      <c r="E764" s="1618"/>
      <c r="F764" s="1618"/>
      <c r="G764" s="1618"/>
      <c r="H764" s="2042"/>
      <c r="I764" s="2041"/>
      <c r="J764" s="2041"/>
      <c r="K764" s="2041"/>
      <c r="L764" s="2041"/>
      <c r="M764" s="2041"/>
      <c r="N764" s="2041"/>
      <c r="O764" s="2041"/>
      <c r="P764" s="2041"/>
    </row>
    <row r="765" spans="1:24" ht="25" customHeight="1">
      <c r="D765" s="2043" t="s">
        <v>786</v>
      </c>
      <c r="E765" s="2044"/>
      <c r="F765" s="2044"/>
      <c r="G765" s="2044"/>
      <c r="H765" s="2044"/>
      <c r="I765" s="2045" t="s">
        <v>991</v>
      </c>
      <c r="J765" s="2046"/>
      <c r="K765" s="2046"/>
      <c r="L765" s="2047"/>
      <c r="M765" s="2048" t="s">
        <v>785</v>
      </c>
      <c r="N765" s="1737"/>
      <c r="O765" s="1737"/>
      <c r="P765" s="1738"/>
    </row>
    <row r="766" spans="1:24" ht="16.5" customHeight="1">
      <c r="E766" s="225" t="s">
        <v>328</v>
      </c>
    </row>
    <row r="767" spans="1:24" ht="6.5" customHeight="1"/>
    <row r="768" spans="1:24" ht="16.5" customHeight="1">
      <c r="C768" s="89" t="s">
        <v>333</v>
      </c>
    </row>
    <row r="769" spans="2:26" ht="16.5" customHeight="1">
      <c r="D769" s="355" t="s">
        <v>334</v>
      </c>
    </row>
    <row r="770" spans="2:26" ht="33" customHeight="1">
      <c r="D770" s="1798" t="s">
        <v>335</v>
      </c>
      <c r="E770" s="1679"/>
      <c r="F770" s="1679"/>
      <c r="G770" s="1679"/>
      <c r="H770" s="1679"/>
      <c r="I770" s="2033" t="s">
        <v>336</v>
      </c>
      <c r="J770" s="2034"/>
      <c r="K770" s="2034"/>
      <c r="L770" s="2034"/>
      <c r="M770" s="2034"/>
      <c r="N770" s="1798" t="s">
        <v>1267</v>
      </c>
      <c r="O770" s="1679"/>
      <c r="P770" s="1679"/>
      <c r="Q770" s="1679"/>
      <c r="R770" s="1679"/>
    </row>
    <row r="771" spans="2:26" ht="12.5" customHeight="1">
      <c r="D771" s="2032"/>
      <c r="E771" s="2032"/>
      <c r="F771" s="2032"/>
      <c r="G771" s="2032"/>
      <c r="H771" s="2032"/>
      <c r="I771" s="2035" t="s">
        <v>337</v>
      </c>
      <c r="J771" s="1591"/>
      <c r="K771" s="1591"/>
      <c r="L771" s="1591"/>
      <c r="M771" s="1591"/>
      <c r="N771" s="2032"/>
      <c r="O771" s="2032"/>
      <c r="P771" s="2032"/>
      <c r="Q771" s="2032"/>
      <c r="R771" s="1687"/>
    </row>
    <row r="772" spans="2:26" ht="24.5" customHeight="1">
      <c r="D772" s="1797" t="s">
        <v>787</v>
      </c>
      <c r="E772" s="1687"/>
      <c r="F772" s="1687"/>
      <c r="G772" s="1687"/>
      <c r="H772" s="1687"/>
      <c r="I772" s="2036" t="s">
        <v>788</v>
      </c>
      <c r="J772" s="2037"/>
      <c r="K772" s="2037"/>
      <c r="L772" s="2037"/>
      <c r="M772" s="2037"/>
      <c r="N772" s="2038">
        <v>30</v>
      </c>
      <c r="O772" s="2039"/>
      <c r="P772" s="2039"/>
      <c r="Q772" s="2039"/>
      <c r="R772" s="517" t="s">
        <v>789</v>
      </c>
      <c r="Z772" s="356" t="s">
        <v>1755</v>
      </c>
    </row>
    <row r="773" spans="2:26" ht="16.5" customHeight="1">
      <c r="E773" s="225" t="s">
        <v>338</v>
      </c>
    </row>
    <row r="774" spans="2:26" ht="7" customHeight="1"/>
    <row r="775" spans="2:26" ht="16.5" customHeight="1">
      <c r="D775" s="355" t="s">
        <v>1825</v>
      </c>
    </row>
    <row r="776" spans="2:26" ht="31" customHeight="1">
      <c r="D776" s="2027" t="s">
        <v>342</v>
      </c>
      <c r="E776" s="1613"/>
      <c r="F776" s="1613"/>
      <c r="G776" s="1614"/>
      <c r="H776" s="839" t="s">
        <v>339</v>
      </c>
      <c r="I776" s="840"/>
      <c r="J776" s="840"/>
      <c r="K776" s="841"/>
      <c r="L776" s="1086" t="s">
        <v>340</v>
      </c>
      <c r="M776" s="1613"/>
      <c r="N776" s="1614"/>
      <c r="O776" s="2031" t="s">
        <v>341</v>
      </c>
      <c r="P776" s="843"/>
      <c r="Q776" s="843"/>
      <c r="R776" s="844"/>
    </row>
    <row r="777" spans="2:26" ht="14" customHeight="1">
      <c r="D777" s="2028"/>
      <c r="E777" s="2029"/>
      <c r="F777" s="2029"/>
      <c r="G777" s="2030"/>
      <c r="H777" s="845" t="s">
        <v>343</v>
      </c>
      <c r="I777" s="846"/>
      <c r="J777" s="846"/>
      <c r="K777" s="847"/>
      <c r="L777" s="2028"/>
      <c r="M777" s="2029"/>
      <c r="N777" s="2030"/>
      <c r="O777" s="848" t="s">
        <v>1594</v>
      </c>
      <c r="P777" s="848"/>
      <c r="Q777" s="848"/>
      <c r="R777" s="849"/>
    </row>
    <row r="778" spans="2:26" ht="25" customHeight="1">
      <c r="D778" s="2020" t="s">
        <v>778</v>
      </c>
      <c r="E778" s="1687"/>
      <c r="F778" s="1687"/>
      <c r="G778" s="1687"/>
      <c r="H778" s="2021" t="s">
        <v>992</v>
      </c>
      <c r="I778" s="2022"/>
      <c r="J778" s="2022"/>
      <c r="K778" s="2023"/>
      <c r="L778" s="2024" t="s">
        <v>778</v>
      </c>
      <c r="M778" s="1687"/>
      <c r="N778" s="1687"/>
      <c r="O778" s="2025">
        <v>0</v>
      </c>
      <c r="P778" s="2026"/>
      <c r="Q778" s="2026"/>
      <c r="R778" s="518" t="s">
        <v>118</v>
      </c>
      <c r="Z778" s="356" t="s">
        <v>1523</v>
      </c>
    </row>
    <row r="779" spans="2:26" ht="16.5" customHeight="1">
      <c r="E779" s="225" t="s">
        <v>344</v>
      </c>
    </row>
    <row r="780" spans="2:26" ht="7" customHeight="1"/>
    <row r="781" spans="2:26" ht="11.5" customHeight="1"/>
    <row r="782" spans="2:26" ht="16.5" customHeight="1">
      <c r="P782" s="1708" t="s">
        <v>654</v>
      </c>
      <c r="Q782" s="1708"/>
      <c r="R782" s="1708"/>
      <c r="S782" s="1985" t="str">
        <f>$Q$11</f>
        <v>○△幼稚園</v>
      </c>
      <c r="T782" s="1985"/>
      <c r="U782" s="1985"/>
      <c r="V782" s="1985"/>
      <c r="W782" s="1985"/>
      <c r="X782" s="1985"/>
    </row>
    <row r="783" spans="2:26" ht="9.5" customHeight="1"/>
    <row r="784" spans="2:26" ht="16.5" customHeight="1">
      <c r="B784" s="362" t="s">
        <v>1685</v>
      </c>
    </row>
    <row r="785" spans="2:26" ht="16.5" customHeight="1">
      <c r="C785" s="89" t="s">
        <v>353</v>
      </c>
    </row>
    <row r="786" spans="2:26" ht="24" customHeight="1">
      <c r="D786" s="1679"/>
      <c r="E786" s="1679"/>
      <c r="F786" s="1679"/>
      <c r="G786" s="1846" t="s">
        <v>357</v>
      </c>
      <c r="H786" s="1839"/>
      <c r="I786" s="1839"/>
      <c r="J786" s="1841"/>
      <c r="K786" s="2019" t="s">
        <v>734</v>
      </c>
      <c r="L786" s="930"/>
      <c r="M786" s="1774" t="s">
        <v>358</v>
      </c>
      <c r="N786" s="1774"/>
      <c r="O786" s="1774"/>
      <c r="P786" s="1774"/>
      <c r="Q786" s="1774"/>
      <c r="R786" s="1774"/>
      <c r="S786" s="1774"/>
      <c r="T786" s="1774"/>
    </row>
    <row r="787" spans="2:26" ht="18.5" customHeight="1">
      <c r="D787" s="1679" t="s">
        <v>354</v>
      </c>
      <c r="E787" s="1679"/>
      <c r="F787" s="1679"/>
      <c r="G787" s="1694" t="s">
        <v>1018</v>
      </c>
      <c r="H787" s="1695"/>
      <c r="I787" s="1695"/>
      <c r="J787" s="1696"/>
      <c r="K787" s="1806"/>
      <c r="L787" s="2015"/>
      <c r="M787" s="2016"/>
      <c r="N787" s="2017"/>
      <c r="O787" s="2017"/>
      <c r="P787" s="2017"/>
      <c r="Q787" s="2017"/>
      <c r="R787" s="2017"/>
      <c r="S787" s="2017"/>
      <c r="T787" s="2018"/>
      <c r="Z787" s="356" t="s">
        <v>1524</v>
      </c>
    </row>
    <row r="788" spans="2:26" ht="18.5" customHeight="1">
      <c r="D788" s="1679" t="s">
        <v>355</v>
      </c>
      <c r="E788" s="1679"/>
      <c r="F788" s="1679"/>
      <c r="G788" s="1694" t="s">
        <v>1019</v>
      </c>
      <c r="H788" s="1695"/>
      <c r="I788" s="1695"/>
      <c r="J788" s="1696"/>
      <c r="K788" s="1806" t="s">
        <v>778</v>
      </c>
      <c r="L788" s="2015"/>
      <c r="M788" s="2016" t="s">
        <v>1021</v>
      </c>
      <c r="N788" s="2017"/>
      <c r="O788" s="2017"/>
      <c r="P788" s="2017"/>
      <c r="Q788" s="2017"/>
      <c r="R788" s="2017"/>
      <c r="S788" s="2017"/>
      <c r="T788" s="2018"/>
      <c r="Z788" s="356" t="s">
        <v>1524</v>
      </c>
    </row>
    <row r="789" spans="2:26" ht="18.5" customHeight="1">
      <c r="D789" s="1679" t="s">
        <v>356</v>
      </c>
      <c r="E789" s="1679"/>
      <c r="F789" s="1679"/>
      <c r="G789" s="1694" t="s">
        <v>1019</v>
      </c>
      <c r="H789" s="1695"/>
      <c r="I789" s="1695"/>
      <c r="J789" s="1696"/>
      <c r="K789" s="1806" t="s">
        <v>778</v>
      </c>
      <c r="L789" s="2015"/>
      <c r="M789" s="2016" t="s">
        <v>1595</v>
      </c>
      <c r="N789" s="2017"/>
      <c r="O789" s="2017"/>
      <c r="P789" s="2017"/>
      <c r="Q789" s="2017"/>
      <c r="R789" s="2017"/>
      <c r="S789" s="2017"/>
      <c r="T789" s="2018"/>
      <c r="Z789" s="356" t="s">
        <v>1524</v>
      </c>
    </row>
    <row r="790" spans="2:26" ht="16.5" customHeight="1">
      <c r="E790" s="225" t="s">
        <v>359</v>
      </c>
    </row>
    <row r="791" spans="2:26" ht="16.5" customHeight="1">
      <c r="E791" s="88" t="s">
        <v>707</v>
      </c>
    </row>
    <row r="792" spans="2:26" ht="16.5" customHeight="1">
      <c r="E792" s="88" t="s">
        <v>360</v>
      </c>
    </row>
    <row r="793" spans="2:26" ht="9.5" customHeight="1"/>
    <row r="794" spans="2:26" ht="11.5" customHeight="1"/>
    <row r="795" spans="2:26" ht="16.5" customHeight="1">
      <c r="P795" s="1708" t="s">
        <v>654</v>
      </c>
      <c r="Q795" s="1708"/>
      <c r="R795" s="1708"/>
      <c r="S795" s="1985" t="str">
        <f>$Q$11</f>
        <v>○△幼稚園</v>
      </c>
      <c r="T795" s="1985"/>
      <c r="U795" s="1985"/>
      <c r="V795" s="1985"/>
      <c r="W795" s="1985"/>
      <c r="X795" s="1985"/>
    </row>
    <row r="796" spans="2:26" ht="16.5" customHeight="1">
      <c r="B796" s="362" t="s">
        <v>1686</v>
      </c>
    </row>
    <row r="797" spans="2:26" ht="16.5" customHeight="1">
      <c r="C797" s="89" t="s">
        <v>361</v>
      </c>
    </row>
    <row r="798" spans="2:26" ht="18.5" customHeight="1">
      <c r="D798" s="1630"/>
      <c r="E798" s="1630"/>
      <c r="F798" s="1630"/>
      <c r="G798" s="519" t="s">
        <v>1826</v>
      </c>
      <c r="H798" s="519"/>
      <c r="I798" s="519"/>
      <c r="J798" s="520"/>
      <c r="K798" s="1626" t="s">
        <v>369</v>
      </c>
      <c r="L798" s="1626"/>
      <c r="M798" s="1626"/>
      <c r="N798" s="1626"/>
      <c r="O798" s="1626"/>
      <c r="P798" s="1626"/>
      <c r="Q798" s="1626"/>
      <c r="R798" s="1626"/>
    </row>
    <row r="799" spans="2:26" ht="18.5" customHeight="1">
      <c r="D799" s="1630" t="s">
        <v>362</v>
      </c>
      <c r="E799" s="1630"/>
      <c r="F799" s="1658"/>
      <c r="G799" s="2011">
        <v>1000000</v>
      </c>
      <c r="H799" s="2012"/>
      <c r="I799" s="2013"/>
      <c r="J799" s="367" t="s">
        <v>118</v>
      </c>
      <c r="K799" s="2014"/>
      <c r="L799" s="2014"/>
      <c r="M799" s="2014"/>
      <c r="N799" s="2014"/>
      <c r="O799" s="2014"/>
      <c r="P799" s="2014"/>
      <c r="Q799" s="2014"/>
      <c r="R799" s="2014"/>
    </row>
    <row r="800" spans="2:26" ht="18.5" customHeight="1">
      <c r="D800" s="1630" t="s">
        <v>363</v>
      </c>
      <c r="E800" s="1630"/>
      <c r="F800" s="1658"/>
      <c r="G800" s="2011">
        <v>100000</v>
      </c>
      <c r="H800" s="2012"/>
      <c r="I800" s="2013"/>
      <c r="J800" s="372" t="s">
        <v>118</v>
      </c>
      <c r="K800" s="1639" t="s">
        <v>1596</v>
      </c>
      <c r="L800" s="1942"/>
      <c r="M800" s="1942"/>
      <c r="N800" s="1942"/>
      <c r="O800" s="1942"/>
      <c r="P800" s="1942"/>
      <c r="Q800" s="1942"/>
      <c r="R800" s="1640"/>
    </row>
    <row r="801" spans="3:26" ht="18.5" customHeight="1">
      <c r="D801" s="1630" t="s">
        <v>364</v>
      </c>
      <c r="E801" s="1630"/>
      <c r="F801" s="1658"/>
      <c r="G801" s="2011">
        <v>200000</v>
      </c>
      <c r="H801" s="2012"/>
      <c r="I801" s="2013"/>
      <c r="J801" s="372" t="s">
        <v>118</v>
      </c>
      <c r="K801" s="1639" t="s">
        <v>790</v>
      </c>
      <c r="L801" s="1942"/>
      <c r="M801" s="1942"/>
      <c r="N801" s="1942"/>
      <c r="O801" s="1942"/>
      <c r="P801" s="1942"/>
      <c r="Q801" s="1942"/>
      <c r="R801" s="1640"/>
    </row>
    <row r="802" spans="3:26" ht="18.5" customHeight="1">
      <c r="D802" s="1630" t="s">
        <v>365</v>
      </c>
      <c r="E802" s="1630"/>
      <c r="F802" s="1658"/>
      <c r="G802" s="2011">
        <v>0</v>
      </c>
      <c r="H802" s="2012"/>
      <c r="I802" s="2013"/>
      <c r="J802" s="372" t="s">
        <v>118</v>
      </c>
      <c r="K802" s="1639"/>
      <c r="L802" s="1942"/>
      <c r="M802" s="1942"/>
      <c r="N802" s="1942"/>
      <c r="O802" s="1942"/>
      <c r="P802" s="1942"/>
      <c r="Q802" s="1942"/>
      <c r="R802" s="1640"/>
    </row>
    <row r="803" spans="3:26" ht="18.5" customHeight="1">
      <c r="D803" s="1630" t="s">
        <v>366</v>
      </c>
      <c r="E803" s="1630"/>
      <c r="F803" s="1658"/>
      <c r="G803" s="2011">
        <v>400000</v>
      </c>
      <c r="H803" s="2012"/>
      <c r="I803" s="2013"/>
      <c r="J803" s="372" t="s">
        <v>118</v>
      </c>
      <c r="K803" s="1639" t="s">
        <v>1597</v>
      </c>
      <c r="L803" s="1942"/>
      <c r="M803" s="1942"/>
      <c r="N803" s="1942"/>
      <c r="O803" s="1942"/>
      <c r="P803" s="1942"/>
      <c r="Q803" s="1942"/>
      <c r="R803" s="1640"/>
    </row>
    <row r="804" spans="3:26" ht="18.5" customHeight="1">
      <c r="D804" s="1630" t="s">
        <v>367</v>
      </c>
      <c r="E804" s="1630"/>
      <c r="F804" s="1658"/>
      <c r="G804" s="2011">
        <v>100000</v>
      </c>
      <c r="H804" s="2012"/>
      <c r="I804" s="2013"/>
      <c r="J804" s="372" t="s">
        <v>118</v>
      </c>
      <c r="K804" s="1639" t="s">
        <v>1598</v>
      </c>
      <c r="L804" s="1942"/>
      <c r="M804" s="1942"/>
      <c r="N804" s="1942"/>
      <c r="O804" s="1942"/>
      <c r="P804" s="1942"/>
      <c r="Q804" s="1942"/>
      <c r="R804" s="1640"/>
    </row>
    <row r="805" spans="3:26" ht="18.5" customHeight="1">
      <c r="D805" s="1630" t="s">
        <v>368</v>
      </c>
      <c r="E805" s="1630"/>
      <c r="F805" s="1658"/>
      <c r="G805" s="2011">
        <v>0</v>
      </c>
      <c r="H805" s="2012"/>
      <c r="I805" s="2013"/>
      <c r="J805" s="372" t="s">
        <v>118</v>
      </c>
      <c r="K805" s="1639"/>
      <c r="L805" s="1942"/>
      <c r="M805" s="1942"/>
      <c r="N805" s="1942"/>
      <c r="O805" s="1942"/>
      <c r="P805" s="1942"/>
      <c r="Q805" s="1942"/>
      <c r="R805" s="1640"/>
    </row>
    <row r="806" spans="3:26" ht="16.5" customHeight="1">
      <c r="E806" s="225" t="s">
        <v>370</v>
      </c>
    </row>
    <row r="807" spans="3:26" ht="16.5" customHeight="1">
      <c r="E807" s="88" t="s">
        <v>865</v>
      </c>
    </row>
    <row r="808" spans="3:26" ht="16.5" customHeight="1">
      <c r="C808" s="89" t="s">
        <v>1328</v>
      </c>
    </row>
    <row r="809" spans="3:26" ht="19.5" customHeight="1">
      <c r="D809" s="392" t="s">
        <v>371</v>
      </c>
      <c r="E809" s="393"/>
      <c r="F809" s="393"/>
      <c r="G809" s="393"/>
      <c r="H809" s="393"/>
      <c r="I809" s="393"/>
      <c r="J809" s="393"/>
      <c r="K809" s="393"/>
      <c r="L809" s="393"/>
      <c r="M809" s="393"/>
      <c r="N809" s="2008">
        <v>100</v>
      </c>
      <c r="O809" s="2009"/>
      <c r="P809" s="2010"/>
      <c r="Q809" s="1660" t="s">
        <v>1323</v>
      </c>
      <c r="R809" s="1708"/>
    </row>
    <row r="810" spans="3:26" ht="6" customHeight="1"/>
    <row r="811" spans="3:26" ht="43" customHeight="1">
      <c r="D811" s="1626"/>
      <c r="E811" s="1626"/>
      <c r="F811" s="1626"/>
      <c r="G811" s="1778" t="s">
        <v>1826</v>
      </c>
      <c r="H811" s="1779"/>
      <c r="I811" s="1779"/>
      <c r="J811" s="1688"/>
      <c r="K811" s="1332" t="s">
        <v>1493</v>
      </c>
      <c r="L811" s="1332"/>
      <c r="M811" s="1332"/>
      <c r="N811" s="1332"/>
      <c r="O811" s="1332"/>
      <c r="P811" s="1332"/>
      <c r="Q811" s="1332"/>
      <c r="R811" s="1332"/>
      <c r="S811" s="1689" t="s">
        <v>376</v>
      </c>
      <c r="T811" s="1689"/>
      <c r="U811" s="1689"/>
      <c r="V811" s="1679"/>
      <c r="W811" s="1711" t="s">
        <v>377</v>
      </c>
      <c r="X811" s="1711"/>
    </row>
    <row r="812" spans="3:26" ht="19" customHeight="1">
      <c r="D812" s="1811" t="s">
        <v>372</v>
      </c>
      <c r="E812" s="1812"/>
      <c r="F812" s="1812"/>
      <c r="G812" s="1992">
        <v>1500000</v>
      </c>
      <c r="H812" s="1993"/>
      <c r="I812" s="1994"/>
      <c r="J812" s="1799" t="s">
        <v>118</v>
      </c>
      <c r="K812" s="2002" t="s">
        <v>1064</v>
      </c>
      <c r="L812" s="2002"/>
      <c r="M812" s="2002"/>
      <c r="N812" s="2002"/>
      <c r="O812" s="2002"/>
      <c r="P812" s="2002"/>
      <c r="Q812" s="2002"/>
      <c r="R812" s="2002"/>
      <c r="S812" s="2003">
        <v>1100000</v>
      </c>
      <c r="T812" s="2003"/>
      <c r="U812" s="2003"/>
      <c r="V812" s="521" t="s">
        <v>118</v>
      </c>
      <c r="W812" s="2004" t="s">
        <v>778</v>
      </c>
      <c r="X812" s="2004"/>
      <c r="Z812" s="356" t="s">
        <v>1704</v>
      </c>
    </row>
    <row r="813" spans="3:26" ht="19" customHeight="1">
      <c r="D813" s="2005"/>
      <c r="E813" s="2006"/>
      <c r="F813" s="2006"/>
      <c r="G813" s="1995"/>
      <c r="H813" s="1996"/>
      <c r="I813" s="1997"/>
      <c r="J813" s="2001"/>
      <c r="K813" s="1988"/>
      <c r="L813" s="1988"/>
      <c r="M813" s="1988"/>
      <c r="N813" s="1988"/>
      <c r="O813" s="1988"/>
      <c r="P813" s="1988"/>
      <c r="Q813" s="1988"/>
      <c r="R813" s="1988"/>
      <c r="S813" s="1986"/>
      <c r="T813" s="1986"/>
      <c r="U813" s="1986"/>
      <c r="V813" s="522" t="s">
        <v>118</v>
      </c>
      <c r="W813" s="1987"/>
      <c r="X813" s="1987"/>
      <c r="Z813" s="356" t="s">
        <v>1704</v>
      </c>
    </row>
    <row r="814" spans="3:26" ht="19" customHeight="1">
      <c r="D814" s="2005"/>
      <c r="E814" s="2007"/>
      <c r="F814" s="2007"/>
      <c r="G814" s="1995"/>
      <c r="H814" s="1996"/>
      <c r="I814" s="1997"/>
      <c r="J814" s="2001"/>
      <c r="K814" s="1988"/>
      <c r="L814" s="1988"/>
      <c r="M814" s="1988"/>
      <c r="N814" s="1988"/>
      <c r="O814" s="1988"/>
      <c r="P814" s="1988"/>
      <c r="Q814" s="1988"/>
      <c r="R814" s="1988"/>
      <c r="S814" s="1986"/>
      <c r="T814" s="1986"/>
      <c r="U814" s="1986"/>
      <c r="V814" s="522" t="s">
        <v>118</v>
      </c>
      <c r="W814" s="1987"/>
      <c r="X814" s="1987"/>
      <c r="Z814" s="356" t="s">
        <v>1704</v>
      </c>
    </row>
    <row r="815" spans="3:26" ht="19" customHeight="1">
      <c r="D815" s="1636"/>
      <c r="E815" s="1637"/>
      <c r="F815" s="1637"/>
      <c r="G815" s="1998"/>
      <c r="H815" s="1999"/>
      <c r="I815" s="2000"/>
      <c r="J815" s="1651"/>
      <c r="K815" s="1989"/>
      <c r="L815" s="1989"/>
      <c r="M815" s="1989"/>
      <c r="N815" s="1989"/>
      <c r="O815" s="1989"/>
      <c r="P815" s="1989"/>
      <c r="Q815" s="1989"/>
      <c r="R815" s="1989"/>
      <c r="S815" s="1990"/>
      <c r="T815" s="1990"/>
      <c r="U815" s="1990"/>
      <c r="V815" s="523" t="s">
        <v>118</v>
      </c>
      <c r="W815" s="1991"/>
      <c r="X815" s="1991"/>
      <c r="Z815" s="356" t="s">
        <v>1704</v>
      </c>
    </row>
    <row r="816" spans="3:26" ht="19" customHeight="1">
      <c r="D816" s="1811" t="s">
        <v>373</v>
      </c>
      <c r="E816" s="1812"/>
      <c r="F816" s="1812"/>
      <c r="G816" s="1992">
        <v>0</v>
      </c>
      <c r="H816" s="1993"/>
      <c r="I816" s="1994"/>
      <c r="J816" s="1799" t="s">
        <v>118</v>
      </c>
      <c r="K816" s="2002"/>
      <c r="L816" s="2002"/>
      <c r="M816" s="2002"/>
      <c r="N816" s="2002"/>
      <c r="O816" s="2002"/>
      <c r="P816" s="2002"/>
      <c r="Q816" s="2002"/>
      <c r="R816" s="2002"/>
      <c r="S816" s="2003"/>
      <c r="T816" s="2003"/>
      <c r="U816" s="2003"/>
      <c r="V816" s="521" t="s">
        <v>118</v>
      </c>
      <c r="W816" s="2004"/>
      <c r="X816" s="2004"/>
      <c r="Z816" s="356" t="s">
        <v>1704</v>
      </c>
    </row>
    <row r="817" spans="4:26" ht="19" customHeight="1">
      <c r="D817" s="2005"/>
      <c r="E817" s="2006"/>
      <c r="F817" s="2006"/>
      <c r="G817" s="1995"/>
      <c r="H817" s="1996"/>
      <c r="I817" s="1997"/>
      <c r="J817" s="2001"/>
      <c r="K817" s="1988"/>
      <c r="L817" s="1988"/>
      <c r="M817" s="1988"/>
      <c r="N817" s="1988"/>
      <c r="O817" s="1988"/>
      <c r="P817" s="1988"/>
      <c r="Q817" s="1988"/>
      <c r="R817" s="1988"/>
      <c r="S817" s="1986"/>
      <c r="T817" s="1986"/>
      <c r="U817" s="1986"/>
      <c r="V817" s="522" t="s">
        <v>118</v>
      </c>
      <c r="W817" s="1987"/>
      <c r="X817" s="1987"/>
      <c r="Z817" s="356" t="s">
        <v>1704</v>
      </c>
    </row>
    <row r="818" spans="4:26" ht="19" customHeight="1">
      <c r="D818" s="2005"/>
      <c r="E818" s="2007"/>
      <c r="F818" s="2007"/>
      <c r="G818" s="1995"/>
      <c r="H818" s="1996"/>
      <c r="I818" s="1997"/>
      <c r="J818" s="2001"/>
      <c r="K818" s="1988"/>
      <c r="L818" s="1988"/>
      <c r="M818" s="1988"/>
      <c r="N818" s="1988"/>
      <c r="O818" s="1988"/>
      <c r="P818" s="1988"/>
      <c r="Q818" s="1988"/>
      <c r="R818" s="1988"/>
      <c r="S818" s="1986"/>
      <c r="T818" s="1986"/>
      <c r="U818" s="1986"/>
      <c r="V818" s="522" t="s">
        <v>118</v>
      </c>
      <c r="W818" s="1987"/>
      <c r="X818" s="1987"/>
      <c r="Z818" s="356" t="s">
        <v>1704</v>
      </c>
    </row>
    <row r="819" spans="4:26" ht="19" customHeight="1">
      <c r="D819" s="1636"/>
      <c r="E819" s="1637"/>
      <c r="F819" s="1637"/>
      <c r="G819" s="1998"/>
      <c r="H819" s="1999"/>
      <c r="I819" s="2000"/>
      <c r="J819" s="1651"/>
      <c r="K819" s="1989"/>
      <c r="L819" s="1989"/>
      <c r="M819" s="1989"/>
      <c r="N819" s="1989"/>
      <c r="O819" s="1989"/>
      <c r="P819" s="1989"/>
      <c r="Q819" s="1989"/>
      <c r="R819" s="1989"/>
      <c r="S819" s="1990"/>
      <c r="T819" s="1990"/>
      <c r="U819" s="1990"/>
      <c r="V819" s="523" t="s">
        <v>118</v>
      </c>
      <c r="W819" s="1991"/>
      <c r="X819" s="1991"/>
      <c r="Z819" s="356" t="s">
        <v>1704</v>
      </c>
    </row>
    <row r="820" spans="4:26" ht="19" customHeight="1">
      <c r="D820" s="1811" t="s">
        <v>374</v>
      </c>
      <c r="E820" s="1812"/>
      <c r="F820" s="1812"/>
      <c r="G820" s="1992">
        <v>0</v>
      </c>
      <c r="H820" s="1993"/>
      <c r="I820" s="1994"/>
      <c r="J820" s="1799" t="s">
        <v>118</v>
      </c>
      <c r="K820" s="2002"/>
      <c r="L820" s="2002"/>
      <c r="M820" s="2002"/>
      <c r="N820" s="2002"/>
      <c r="O820" s="2002"/>
      <c r="P820" s="2002"/>
      <c r="Q820" s="2002"/>
      <c r="R820" s="2002"/>
      <c r="S820" s="2003"/>
      <c r="T820" s="2003"/>
      <c r="U820" s="2003"/>
      <c r="V820" s="521" t="s">
        <v>118</v>
      </c>
      <c r="W820" s="2004"/>
      <c r="X820" s="2004"/>
      <c r="Z820" s="356" t="s">
        <v>1704</v>
      </c>
    </row>
    <row r="821" spans="4:26" ht="19" customHeight="1">
      <c r="D821" s="2005"/>
      <c r="E821" s="2006"/>
      <c r="F821" s="2006"/>
      <c r="G821" s="1995"/>
      <c r="H821" s="1996"/>
      <c r="I821" s="1997"/>
      <c r="J821" s="2001"/>
      <c r="K821" s="1988"/>
      <c r="L821" s="1988"/>
      <c r="M821" s="1988"/>
      <c r="N821" s="1988"/>
      <c r="O821" s="1988"/>
      <c r="P821" s="1988"/>
      <c r="Q821" s="1988"/>
      <c r="R821" s="1988"/>
      <c r="S821" s="1986"/>
      <c r="T821" s="1986"/>
      <c r="U821" s="1986"/>
      <c r="V821" s="522" t="s">
        <v>118</v>
      </c>
      <c r="W821" s="1987"/>
      <c r="X821" s="1987"/>
      <c r="Z821" s="356" t="s">
        <v>1704</v>
      </c>
    </row>
    <row r="822" spans="4:26" ht="19" customHeight="1">
      <c r="D822" s="2005"/>
      <c r="E822" s="2007"/>
      <c r="F822" s="2007"/>
      <c r="G822" s="1995"/>
      <c r="H822" s="1996"/>
      <c r="I822" s="1997"/>
      <c r="J822" s="2001"/>
      <c r="K822" s="1988"/>
      <c r="L822" s="1988"/>
      <c r="M822" s="1988"/>
      <c r="N822" s="1988"/>
      <c r="O822" s="1988"/>
      <c r="P822" s="1988"/>
      <c r="Q822" s="1988"/>
      <c r="R822" s="1988"/>
      <c r="S822" s="1986"/>
      <c r="T822" s="1986"/>
      <c r="U822" s="1986"/>
      <c r="V822" s="522" t="s">
        <v>118</v>
      </c>
      <c r="W822" s="1987"/>
      <c r="X822" s="1987"/>
      <c r="Z822" s="356" t="s">
        <v>1704</v>
      </c>
    </row>
    <row r="823" spans="4:26" ht="19" customHeight="1">
      <c r="D823" s="1636"/>
      <c r="E823" s="1637"/>
      <c r="F823" s="1637"/>
      <c r="G823" s="1998"/>
      <c r="H823" s="1999"/>
      <c r="I823" s="2000"/>
      <c r="J823" s="1651"/>
      <c r="K823" s="1989"/>
      <c r="L823" s="1989"/>
      <c r="M823" s="1989"/>
      <c r="N823" s="1989"/>
      <c r="O823" s="1989"/>
      <c r="P823" s="1989"/>
      <c r="Q823" s="1989"/>
      <c r="R823" s="1989"/>
      <c r="S823" s="1990"/>
      <c r="T823" s="1990"/>
      <c r="U823" s="1990"/>
      <c r="V823" s="523" t="s">
        <v>118</v>
      </c>
      <c r="W823" s="1991"/>
      <c r="X823" s="1991"/>
      <c r="Z823" s="356" t="s">
        <v>1704</v>
      </c>
    </row>
    <row r="824" spans="4:26" ht="19" customHeight="1">
      <c r="D824" s="1626" t="s">
        <v>375</v>
      </c>
      <c r="E824" s="1626"/>
      <c r="F824" s="1629"/>
      <c r="G824" s="1992">
        <v>200000</v>
      </c>
      <c r="H824" s="1993"/>
      <c r="I824" s="1994"/>
      <c r="J824" s="1799" t="s">
        <v>118</v>
      </c>
      <c r="K824" s="2002"/>
      <c r="L824" s="2002"/>
      <c r="M824" s="2002"/>
      <c r="N824" s="2002"/>
      <c r="O824" s="2002"/>
      <c r="P824" s="2002"/>
      <c r="Q824" s="2002"/>
      <c r="R824" s="2002"/>
      <c r="S824" s="2003"/>
      <c r="T824" s="2003"/>
      <c r="U824" s="2003"/>
      <c r="V824" s="521" t="s">
        <v>118</v>
      </c>
      <c r="W824" s="2004"/>
      <c r="X824" s="2004"/>
      <c r="Z824" s="356" t="s">
        <v>1704</v>
      </c>
    </row>
    <row r="825" spans="4:26" ht="19" customHeight="1">
      <c r="D825" s="1626"/>
      <c r="E825" s="1626"/>
      <c r="F825" s="1629"/>
      <c r="G825" s="1995"/>
      <c r="H825" s="1996"/>
      <c r="I825" s="1997"/>
      <c r="J825" s="2001"/>
      <c r="K825" s="1988"/>
      <c r="L825" s="1988"/>
      <c r="M825" s="1988"/>
      <c r="N825" s="1988"/>
      <c r="O825" s="1988"/>
      <c r="P825" s="1988"/>
      <c r="Q825" s="1988"/>
      <c r="R825" s="1988"/>
      <c r="S825" s="1986"/>
      <c r="T825" s="1986"/>
      <c r="U825" s="1986"/>
      <c r="V825" s="522" t="s">
        <v>118</v>
      </c>
      <c r="W825" s="1987"/>
      <c r="X825" s="1987"/>
      <c r="Z825" s="356" t="s">
        <v>1704</v>
      </c>
    </row>
    <row r="826" spans="4:26" ht="19" customHeight="1">
      <c r="D826" s="1626"/>
      <c r="E826" s="1626"/>
      <c r="F826" s="1629"/>
      <c r="G826" s="1995"/>
      <c r="H826" s="1996"/>
      <c r="I826" s="1997"/>
      <c r="J826" s="2001"/>
      <c r="K826" s="1988"/>
      <c r="L826" s="1988"/>
      <c r="M826" s="1988"/>
      <c r="N826" s="1988"/>
      <c r="O826" s="1988"/>
      <c r="P826" s="1988"/>
      <c r="Q826" s="1988"/>
      <c r="R826" s="1988"/>
      <c r="S826" s="1986"/>
      <c r="T826" s="1986"/>
      <c r="U826" s="1986"/>
      <c r="V826" s="522" t="s">
        <v>118</v>
      </c>
      <c r="W826" s="1987"/>
      <c r="X826" s="1987"/>
      <c r="Z826" s="356" t="s">
        <v>1704</v>
      </c>
    </row>
    <row r="827" spans="4:26" ht="19" customHeight="1">
      <c r="D827" s="1626"/>
      <c r="E827" s="1626"/>
      <c r="F827" s="1629"/>
      <c r="G827" s="1998"/>
      <c r="H827" s="1999"/>
      <c r="I827" s="2000"/>
      <c r="J827" s="1651"/>
      <c r="K827" s="1989"/>
      <c r="L827" s="1989"/>
      <c r="M827" s="1989"/>
      <c r="N827" s="1989"/>
      <c r="O827" s="1989"/>
      <c r="P827" s="1989"/>
      <c r="Q827" s="1989"/>
      <c r="R827" s="1989"/>
      <c r="S827" s="1990"/>
      <c r="T827" s="1990"/>
      <c r="U827" s="1990"/>
      <c r="V827" s="523" t="s">
        <v>118</v>
      </c>
      <c r="W827" s="1991"/>
      <c r="X827" s="1991"/>
      <c r="Z827" s="356" t="s">
        <v>1704</v>
      </c>
    </row>
    <row r="828" spans="4:26" ht="16.5" customHeight="1">
      <c r="E828" s="225" t="s">
        <v>378</v>
      </c>
    </row>
    <row r="829" spans="4:26" ht="16.5" customHeight="1">
      <c r="E829" s="88" t="s">
        <v>708</v>
      </c>
    </row>
    <row r="830" spans="4:26" ht="16.5" customHeight="1">
      <c r="E830" s="88" t="s">
        <v>379</v>
      </c>
    </row>
    <row r="831" spans="4:26" ht="9.5" customHeight="1"/>
    <row r="832" spans="4:26" ht="16.5" customHeight="1">
      <c r="P832" s="1708" t="s">
        <v>654</v>
      </c>
      <c r="Q832" s="1708"/>
      <c r="R832" s="1708"/>
      <c r="S832" s="1985" t="str">
        <f>$Q$11</f>
        <v>○△幼稚園</v>
      </c>
      <c r="T832" s="1985"/>
      <c r="U832" s="1985"/>
      <c r="V832" s="1985"/>
      <c r="W832" s="1985"/>
      <c r="X832" s="1985"/>
    </row>
    <row r="833" spans="2:26" ht="16.5" customHeight="1">
      <c r="B833" s="362" t="s">
        <v>1687</v>
      </c>
    </row>
    <row r="834" spans="2:26" ht="16.5" customHeight="1">
      <c r="C834" s="89" t="s">
        <v>1557</v>
      </c>
    </row>
    <row r="835" spans="2:26" ht="16.5" customHeight="1">
      <c r="D835" s="355" t="s">
        <v>1599</v>
      </c>
    </row>
    <row r="836" spans="2:26" ht="41.5" customHeight="1">
      <c r="D836" s="1775" t="s">
        <v>1324</v>
      </c>
      <c r="E836" s="1776"/>
      <c r="F836" s="1776"/>
      <c r="G836" s="1776"/>
      <c r="H836" s="1776"/>
      <c r="I836" s="1776"/>
      <c r="J836" s="1777"/>
      <c r="K836" s="1689" t="s">
        <v>149</v>
      </c>
      <c r="L836" s="1689"/>
      <c r="M836" s="1689"/>
      <c r="N836" s="1679"/>
      <c r="O836" s="1679" t="s">
        <v>380</v>
      </c>
      <c r="P836" s="1679"/>
      <c r="Q836" s="1679"/>
      <c r="R836" s="1928" t="s">
        <v>381</v>
      </c>
      <c r="S836" s="919"/>
    </row>
    <row r="837" spans="2:26" ht="18.5" customHeight="1">
      <c r="D837" s="1980" t="s">
        <v>1866</v>
      </c>
      <c r="E837" s="1981"/>
      <c r="F837" s="1981"/>
      <c r="G837" s="1981"/>
      <c r="H837" s="1981"/>
      <c r="I837" s="1981"/>
      <c r="J837" s="1982"/>
      <c r="K837" s="1983">
        <v>2500000</v>
      </c>
      <c r="L837" s="1983"/>
      <c r="M837" s="1983"/>
      <c r="N837" s="367" t="s">
        <v>118</v>
      </c>
      <c r="O837" s="1984" t="s">
        <v>1867</v>
      </c>
      <c r="P837" s="1984"/>
      <c r="Q837" s="1825"/>
      <c r="R837" s="410">
        <v>4</v>
      </c>
      <c r="S837" s="367" t="s">
        <v>90</v>
      </c>
      <c r="Z837" s="356" t="s">
        <v>1756</v>
      </c>
    </row>
    <row r="838" spans="2:26" ht="18.5" customHeight="1">
      <c r="D838" s="1980" t="s">
        <v>1868</v>
      </c>
      <c r="E838" s="1981"/>
      <c r="F838" s="1981"/>
      <c r="G838" s="1981"/>
      <c r="H838" s="1981"/>
      <c r="I838" s="1981"/>
      <c r="J838" s="1982"/>
      <c r="K838" s="1983">
        <v>100000</v>
      </c>
      <c r="L838" s="1983"/>
      <c r="M838" s="1983"/>
      <c r="N838" s="367" t="s">
        <v>118</v>
      </c>
      <c r="O838" s="1984" t="s">
        <v>1867</v>
      </c>
      <c r="P838" s="1984"/>
      <c r="Q838" s="1825"/>
      <c r="R838" s="410">
        <v>5</v>
      </c>
      <c r="S838" s="367" t="s">
        <v>90</v>
      </c>
      <c r="Z838" s="356" t="s">
        <v>1756</v>
      </c>
    </row>
    <row r="839" spans="2:26" ht="18.5" customHeight="1">
      <c r="D839" s="1980" t="s">
        <v>1872</v>
      </c>
      <c r="E839" s="1981"/>
      <c r="F839" s="1981"/>
      <c r="G839" s="1981"/>
      <c r="H839" s="1981"/>
      <c r="I839" s="1981"/>
      <c r="J839" s="1982"/>
      <c r="K839" s="1983">
        <v>500000</v>
      </c>
      <c r="L839" s="1983"/>
      <c r="M839" s="1983"/>
      <c r="N839" s="367" t="s">
        <v>118</v>
      </c>
      <c r="O839" s="1984" t="s">
        <v>1867</v>
      </c>
      <c r="P839" s="1984"/>
      <c r="Q839" s="1825"/>
      <c r="R839" s="410">
        <v>4</v>
      </c>
      <c r="S839" s="367" t="s">
        <v>90</v>
      </c>
      <c r="Z839" s="356" t="s">
        <v>1756</v>
      </c>
    </row>
    <row r="840" spans="2:26" ht="18.5" customHeight="1">
      <c r="D840" s="1980"/>
      <c r="E840" s="1981"/>
      <c r="F840" s="1981"/>
      <c r="G840" s="1981"/>
      <c r="H840" s="1981"/>
      <c r="I840" s="1981"/>
      <c r="J840" s="1982"/>
      <c r="K840" s="1983"/>
      <c r="L840" s="1983"/>
      <c r="M840" s="1983"/>
      <c r="N840" s="367" t="s">
        <v>118</v>
      </c>
      <c r="O840" s="1984"/>
      <c r="P840" s="1984"/>
      <c r="Q840" s="1825"/>
      <c r="R840" s="410"/>
      <c r="S840" s="367" t="s">
        <v>90</v>
      </c>
      <c r="Z840" s="356" t="s">
        <v>1756</v>
      </c>
    </row>
    <row r="841" spans="2:26" ht="18.5" customHeight="1">
      <c r="D841" s="1980"/>
      <c r="E841" s="1981"/>
      <c r="F841" s="1981"/>
      <c r="G841" s="1981"/>
      <c r="H841" s="1981"/>
      <c r="I841" s="1981"/>
      <c r="J841" s="1982"/>
      <c r="K841" s="1983"/>
      <c r="L841" s="1983"/>
      <c r="M841" s="1983"/>
      <c r="N841" s="367" t="s">
        <v>118</v>
      </c>
      <c r="O841" s="1984"/>
      <c r="P841" s="1984"/>
      <c r="Q841" s="1825"/>
      <c r="R841" s="410"/>
      <c r="S841" s="367" t="s">
        <v>90</v>
      </c>
      <c r="Z841" s="356" t="s">
        <v>1756</v>
      </c>
    </row>
    <row r="842" spans="2:26" ht="18.5" customHeight="1">
      <c r="D842" s="1980"/>
      <c r="E842" s="1981"/>
      <c r="F842" s="1981"/>
      <c r="G842" s="1981"/>
      <c r="H842" s="1981"/>
      <c r="I842" s="1981"/>
      <c r="J842" s="1982"/>
      <c r="K842" s="1983"/>
      <c r="L842" s="1983"/>
      <c r="M842" s="1983"/>
      <c r="N842" s="367" t="s">
        <v>118</v>
      </c>
      <c r="O842" s="1984"/>
      <c r="P842" s="1984"/>
      <c r="Q842" s="1825"/>
      <c r="R842" s="410"/>
      <c r="S842" s="367" t="s">
        <v>352</v>
      </c>
      <c r="Z842" s="356" t="s">
        <v>1756</v>
      </c>
    </row>
    <row r="843" spans="2:26" ht="18.5" customHeight="1">
      <c r="D843" s="1980"/>
      <c r="E843" s="1981"/>
      <c r="F843" s="1981"/>
      <c r="G843" s="1981"/>
      <c r="H843" s="1981"/>
      <c r="I843" s="1981"/>
      <c r="J843" s="1982"/>
      <c r="K843" s="1983"/>
      <c r="L843" s="1983"/>
      <c r="M843" s="1983"/>
      <c r="N843" s="367" t="s">
        <v>118</v>
      </c>
      <c r="O843" s="1984"/>
      <c r="P843" s="1984"/>
      <c r="Q843" s="1825"/>
      <c r="R843" s="410"/>
      <c r="S843" s="367" t="s">
        <v>352</v>
      </c>
      <c r="Z843" s="356" t="s">
        <v>1756</v>
      </c>
    </row>
    <row r="844" spans="2:26" ht="18.5" customHeight="1">
      <c r="D844" s="1980"/>
      <c r="E844" s="1981"/>
      <c r="F844" s="1981"/>
      <c r="G844" s="1981"/>
      <c r="H844" s="1981"/>
      <c r="I844" s="1981"/>
      <c r="J844" s="1982"/>
      <c r="K844" s="1983"/>
      <c r="L844" s="1983"/>
      <c r="M844" s="1983"/>
      <c r="N844" s="367" t="s">
        <v>118</v>
      </c>
      <c r="O844" s="1984"/>
      <c r="P844" s="1984"/>
      <c r="Q844" s="1825"/>
      <c r="R844" s="410"/>
      <c r="S844" s="367" t="s">
        <v>352</v>
      </c>
      <c r="Z844" s="356" t="s">
        <v>1756</v>
      </c>
    </row>
    <row r="845" spans="2:26" ht="18.5" customHeight="1">
      <c r="D845" s="1980"/>
      <c r="E845" s="1981"/>
      <c r="F845" s="1981"/>
      <c r="G845" s="1981"/>
      <c r="H845" s="1981"/>
      <c r="I845" s="1981"/>
      <c r="J845" s="1982"/>
      <c r="K845" s="1983"/>
      <c r="L845" s="1983"/>
      <c r="M845" s="1983"/>
      <c r="N845" s="367" t="s">
        <v>118</v>
      </c>
      <c r="O845" s="1984"/>
      <c r="P845" s="1984"/>
      <c r="Q845" s="1825"/>
      <c r="R845" s="410"/>
      <c r="S845" s="367" t="s">
        <v>352</v>
      </c>
      <c r="Z845" s="356" t="s">
        <v>1756</v>
      </c>
    </row>
    <row r="846" spans="2:26" ht="16.5" customHeight="1">
      <c r="E846" s="225" t="s">
        <v>382</v>
      </c>
    </row>
    <row r="847" spans="2:26" ht="9.5" customHeight="1"/>
    <row r="848" spans="2:26" ht="16.5" customHeight="1">
      <c r="C848" s="89" t="s">
        <v>1600</v>
      </c>
    </row>
    <row r="849" spans="4:26" ht="16.5" customHeight="1">
      <c r="D849" s="355" t="s">
        <v>1599</v>
      </c>
    </row>
    <row r="850" spans="4:26" ht="39.5" customHeight="1">
      <c r="D850" s="1775" t="s">
        <v>383</v>
      </c>
      <c r="E850" s="1776"/>
      <c r="F850" s="1776"/>
      <c r="G850" s="1776"/>
      <c r="H850" s="1776"/>
      <c r="I850" s="1776"/>
      <c r="J850" s="1777"/>
      <c r="K850" s="1689" t="s">
        <v>149</v>
      </c>
      <c r="L850" s="1689"/>
      <c r="M850" s="1689"/>
      <c r="N850" s="1679"/>
      <c r="O850" s="1679" t="s">
        <v>380</v>
      </c>
      <c r="P850" s="1679"/>
      <c r="Q850" s="1679"/>
      <c r="R850" s="1928" t="s">
        <v>678</v>
      </c>
      <c r="S850" s="919"/>
    </row>
    <row r="851" spans="4:26" ht="19" customHeight="1">
      <c r="D851" s="1980" t="s">
        <v>1869</v>
      </c>
      <c r="E851" s="1981"/>
      <c r="F851" s="1981"/>
      <c r="G851" s="1981"/>
      <c r="H851" s="1981"/>
      <c r="I851" s="1981"/>
      <c r="J851" s="1982"/>
      <c r="K851" s="1983">
        <v>50000</v>
      </c>
      <c r="L851" s="1983"/>
      <c r="M851" s="1983"/>
      <c r="N851" s="367" t="s">
        <v>118</v>
      </c>
      <c r="O851" s="1984" t="s">
        <v>1870</v>
      </c>
      <c r="P851" s="1984"/>
      <c r="Q851" s="1825"/>
      <c r="R851" s="410">
        <v>4</v>
      </c>
      <c r="S851" s="367" t="s">
        <v>90</v>
      </c>
      <c r="Z851" s="356" t="s">
        <v>1757</v>
      </c>
    </row>
    <row r="852" spans="4:26" ht="19" customHeight="1">
      <c r="D852" s="1980" t="s">
        <v>1871</v>
      </c>
      <c r="E852" s="1981"/>
      <c r="F852" s="1981"/>
      <c r="G852" s="1981"/>
      <c r="H852" s="1981"/>
      <c r="I852" s="1981"/>
      <c r="J852" s="1982"/>
      <c r="K852" s="1983">
        <v>500000</v>
      </c>
      <c r="L852" s="1983"/>
      <c r="M852" s="1983"/>
      <c r="N852" s="367" t="s">
        <v>118</v>
      </c>
      <c r="O852" s="1984" t="s">
        <v>1870</v>
      </c>
      <c r="P852" s="1984"/>
      <c r="Q852" s="1825"/>
      <c r="R852" s="410">
        <v>4</v>
      </c>
      <c r="S852" s="367" t="s">
        <v>90</v>
      </c>
      <c r="Z852" s="356" t="s">
        <v>1757</v>
      </c>
    </row>
    <row r="853" spans="4:26" ht="19" customHeight="1">
      <c r="D853" s="1980"/>
      <c r="E853" s="1981"/>
      <c r="F853" s="1981"/>
      <c r="G853" s="1981"/>
      <c r="H853" s="1981"/>
      <c r="I853" s="1981"/>
      <c r="J853" s="1982"/>
      <c r="K853" s="1983"/>
      <c r="L853" s="1983"/>
      <c r="M853" s="1983"/>
      <c r="N853" s="367" t="s">
        <v>118</v>
      </c>
      <c r="O853" s="1984"/>
      <c r="P853" s="1984"/>
      <c r="Q853" s="1825"/>
      <c r="R853" s="410"/>
      <c r="S853" s="367" t="s">
        <v>352</v>
      </c>
      <c r="Z853" s="356" t="s">
        <v>1757</v>
      </c>
    </row>
    <row r="854" spans="4:26" ht="19" customHeight="1">
      <c r="D854" s="1980"/>
      <c r="E854" s="1981"/>
      <c r="F854" s="1981"/>
      <c r="G854" s="1981"/>
      <c r="H854" s="1981"/>
      <c r="I854" s="1981"/>
      <c r="J854" s="1982"/>
      <c r="K854" s="1983"/>
      <c r="L854" s="1983"/>
      <c r="M854" s="1983"/>
      <c r="N854" s="367" t="s">
        <v>118</v>
      </c>
      <c r="O854" s="1984"/>
      <c r="P854" s="1984"/>
      <c r="Q854" s="1825"/>
      <c r="R854" s="410"/>
      <c r="S854" s="367" t="s">
        <v>352</v>
      </c>
      <c r="Z854" s="356" t="s">
        <v>1757</v>
      </c>
    </row>
    <row r="855" spans="4:26" ht="19" customHeight="1">
      <c r="D855" s="1980"/>
      <c r="E855" s="1981"/>
      <c r="F855" s="1981"/>
      <c r="G855" s="1981"/>
      <c r="H855" s="1981"/>
      <c r="I855" s="1981"/>
      <c r="J855" s="1982"/>
      <c r="K855" s="1983"/>
      <c r="L855" s="1983"/>
      <c r="M855" s="1983"/>
      <c r="N855" s="367" t="s">
        <v>118</v>
      </c>
      <c r="O855" s="1984"/>
      <c r="P855" s="1984"/>
      <c r="Q855" s="1825"/>
      <c r="R855" s="410"/>
      <c r="S855" s="367" t="s">
        <v>352</v>
      </c>
      <c r="Z855" s="356" t="s">
        <v>1757</v>
      </c>
    </row>
    <row r="856" spans="4:26" ht="19" customHeight="1">
      <c r="D856" s="1980"/>
      <c r="E856" s="1981"/>
      <c r="F856" s="1981"/>
      <c r="G856" s="1981"/>
      <c r="H856" s="1981"/>
      <c r="I856" s="1981"/>
      <c r="J856" s="1982"/>
      <c r="K856" s="1983"/>
      <c r="L856" s="1983"/>
      <c r="M856" s="1983"/>
      <c r="N856" s="367" t="s">
        <v>118</v>
      </c>
      <c r="O856" s="1984"/>
      <c r="P856" s="1984"/>
      <c r="Q856" s="1825"/>
      <c r="R856" s="410"/>
      <c r="S856" s="367" t="s">
        <v>352</v>
      </c>
      <c r="Z856" s="356" t="s">
        <v>1757</v>
      </c>
    </row>
    <row r="857" spans="4:26" ht="19" customHeight="1">
      <c r="D857" s="1980"/>
      <c r="E857" s="1981"/>
      <c r="F857" s="1981"/>
      <c r="G857" s="1981"/>
      <c r="H857" s="1981"/>
      <c r="I857" s="1981"/>
      <c r="J857" s="1982"/>
      <c r="K857" s="1983"/>
      <c r="L857" s="1983"/>
      <c r="M857" s="1983"/>
      <c r="N857" s="367" t="s">
        <v>118</v>
      </c>
      <c r="O857" s="1984"/>
      <c r="P857" s="1984"/>
      <c r="Q857" s="1825"/>
      <c r="R857" s="410"/>
      <c r="S857" s="367" t="s">
        <v>352</v>
      </c>
      <c r="Z857" s="356" t="s">
        <v>1757</v>
      </c>
    </row>
    <row r="858" spans="4:26" ht="19" customHeight="1">
      <c r="D858" s="1980"/>
      <c r="E858" s="1981"/>
      <c r="F858" s="1981"/>
      <c r="G858" s="1981"/>
      <c r="H858" s="1981"/>
      <c r="I858" s="1981"/>
      <c r="J858" s="1982"/>
      <c r="K858" s="1983"/>
      <c r="L858" s="1983"/>
      <c r="M858" s="1983"/>
      <c r="N858" s="367" t="s">
        <v>118</v>
      </c>
      <c r="O858" s="1984"/>
      <c r="P858" s="1984"/>
      <c r="Q858" s="1825"/>
      <c r="R858" s="410"/>
      <c r="S858" s="367" t="s">
        <v>352</v>
      </c>
      <c r="Z858" s="356" t="s">
        <v>1757</v>
      </c>
    </row>
    <row r="859" spans="4:26" ht="19" customHeight="1">
      <c r="D859" s="1980"/>
      <c r="E859" s="1981"/>
      <c r="F859" s="1981"/>
      <c r="G859" s="1981"/>
      <c r="H859" s="1981"/>
      <c r="I859" s="1981"/>
      <c r="J859" s="1982"/>
      <c r="K859" s="1983"/>
      <c r="L859" s="1983"/>
      <c r="M859" s="1983"/>
      <c r="N859" s="367" t="s">
        <v>118</v>
      </c>
      <c r="O859" s="1984"/>
      <c r="P859" s="1984"/>
      <c r="Q859" s="1825"/>
      <c r="R859" s="410"/>
      <c r="S859" s="367" t="s">
        <v>352</v>
      </c>
      <c r="Z859" s="356" t="s">
        <v>1757</v>
      </c>
    </row>
    <row r="860" spans="4:26" ht="19" customHeight="1">
      <c r="D860" s="1980"/>
      <c r="E860" s="1981"/>
      <c r="F860" s="1981"/>
      <c r="G860" s="1981"/>
      <c r="H860" s="1981"/>
      <c r="I860" s="1981"/>
      <c r="J860" s="1982"/>
      <c r="K860" s="1983"/>
      <c r="L860" s="1983"/>
      <c r="M860" s="1983"/>
      <c r="N860" s="367" t="s">
        <v>118</v>
      </c>
      <c r="O860" s="1984"/>
      <c r="P860" s="1984"/>
      <c r="Q860" s="1825"/>
      <c r="R860" s="410"/>
      <c r="S860" s="367" t="s">
        <v>352</v>
      </c>
      <c r="Z860" s="356" t="s">
        <v>1757</v>
      </c>
    </row>
    <row r="861" spans="4:26" ht="19" customHeight="1">
      <c r="D861" s="1980"/>
      <c r="E861" s="1981"/>
      <c r="F861" s="1981"/>
      <c r="G861" s="1981"/>
      <c r="H861" s="1981"/>
      <c r="I861" s="1981"/>
      <c r="J861" s="1982"/>
      <c r="K861" s="1983"/>
      <c r="L861" s="1983"/>
      <c r="M861" s="1983"/>
      <c r="N861" s="367" t="s">
        <v>118</v>
      </c>
      <c r="O861" s="1984"/>
      <c r="P861" s="1984"/>
      <c r="Q861" s="1825"/>
      <c r="R861" s="410"/>
      <c r="S861" s="367" t="s">
        <v>352</v>
      </c>
      <c r="Z861" s="356" t="s">
        <v>1757</v>
      </c>
    </row>
    <row r="862" spans="4:26" ht="19" customHeight="1">
      <c r="D862" s="1980"/>
      <c r="E862" s="1981"/>
      <c r="F862" s="1981"/>
      <c r="G862" s="1981"/>
      <c r="H862" s="1981"/>
      <c r="I862" s="1981"/>
      <c r="J862" s="1982"/>
      <c r="K862" s="1983"/>
      <c r="L862" s="1983"/>
      <c r="M862" s="1983"/>
      <c r="N862" s="367" t="s">
        <v>118</v>
      </c>
      <c r="O862" s="1984"/>
      <c r="P862" s="1984"/>
      <c r="Q862" s="1825"/>
      <c r="R862" s="410"/>
      <c r="S862" s="367" t="s">
        <v>352</v>
      </c>
      <c r="Z862" s="356" t="s">
        <v>1757</v>
      </c>
    </row>
    <row r="863" spans="4:26" ht="16.5" customHeight="1">
      <c r="E863" s="225" t="s">
        <v>384</v>
      </c>
    </row>
    <row r="864" spans="4:26" ht="12.5" customHeight="1"/>
    <row r="865" spans="2:26" ht="16.5" customHeight="1">
      <c r="C865" s="89" t="s">
        <v>1558</v>
      </c>
    </row>
    <row r="866" spans="2:26" ht="34" customHeight="1">
      <c r="D866" s="1626"/>
      <c r="E866" s="1626"/>
      <c r="F866" s="1626"/>
      <c r="G866" s="1979" t="s">
        <v>388</v>
      </c>
      <c r="H866" s="1845"/>
      <c r="I866" s="1815" t="s">
        <v>386</v>
      </c>
      <c r="J866" s="1816"/>
      <c r="K866" s="1816"/>
      <c r="L866" s="1913"/>
      <c r="M866" s="1949" t="s">
        <v>387</v>
      </c>
      <c r="N866" s="1935"/>
      <c r="O866" s="1935"/>
      <c r="P866" s="1626"/>
      <c r="Q866" s="1949" t="s">
        <v>1827</v>
      </c>
      <c r="R866" s="1935"/>
      <c r="S866" s="1935"/>
      <c r="T866" s="1626"/>
    </row>
    <row r="867" spans="2:26" ht="19.5" customHeight="1">
      <c r="D867" s="1629" t="s">
        <v>385</v>
      </c>
      <c r="E867" s="1665"/>
      <c r="F867" s="1666"/>
      <c r="G867" s="1704" t="s">
        <v>1012</v>
      </c>
      <c r="H867" s="1705"/>
      <c r="I867" s="1700"/>
      <c r="J867" s="1701"/>
      <c r="K867" s="1702"/>
      <c r="L867" s="372" t="s">
        <v>118</v>
      </c>
      <c r="M867" s="1700"/>
      <c r="N867" s="1701"/>
      <c r="O867" s="1702"/>
      <c r="P867" s="372" t="s">
        <v>118</v>
      </c>
      <c r="Q867" s="1700"/>
      <c r="R867" s="1701"/>
      <c r="S867" s="1702"/>
      <c r="T867" s="367" t="s">
        <v>118</v>
      </c>
      <c r="Z867" s="356" t="s">
        <v>1704</v>
      </c>
    </row>
    <row r="868" spans="2:26" ht="19.5" customHeight="1">
      <c r="D868" s="1629" t="s">
        <v>1189</v>
      </c>
      <c r="E868" s="1665"/>
      <c r="F868" s="1666"/>
      <c r="G868" s="1704" t="s">
        <v>1012</v>
      </c>
      <c r="H868" s="1705"/>
      <c r="I868" s="1700"/>
      <c r="J868" s="1701"/>
      <c r="K868" s="1702"/>
      <c r="L868" s="372" t="s">
        <v>118</v>
      </c>
      <c r="M868" s="1700"/>
      <c r="N868" s="1701"/>
      <c r="O868" s="1702"/>
      <c r="P868" s="372" t="s">
        <v>118</v>
      </c>
      <c r="Q868" s="1700"/>
      <c r="R868" s="1701"/>
      <c r="S868" s="1702"/>
      <c r="T868" s="367" t="s">
        <v>118</v>
      </c>
      <c r="Z868" s="356" t="s">
        <v>1704</v>
      </c>
    </row>
    <row r="869" spans="2:26" ht="16.5" customHeight="1">
      <c r="E869" s="225" t="s">
        <v>389</v>
      </c>
    </row>
    <row r="870" spans="2:26" ht="16.5" customHeight="1">
      <c r="E870" s="88" t="s">
        <v>1065</v>
      </c>
    </row>
    <row r="871" spans="2:26" ht="16.5" customHeight="1"/>
    <row r="872" spans="2:26" ht="12" customHeight="1"/>
    <row r="873" spans="2:26" ht="17.5" customHeight="1">
      <c r="P873" s="1708" t="s">
        <v>654</v>
      </c>
      <c r="Q873" s="1708"/>
      <c r="R873" s="1708"/>
      <c r="S873" s="1678" t="str">
        <f>$Q$11</f>
        <v>○△幼稚園</v>
      </c>
      <c r="T873" s="1709"/>
      <c r="U873" s="1709"/>
      <c r="V873" s="1709"/>
      <c r="W873" s="1709"/>
      <c r="X873" s="1710"/>
    </row>
    <row r="874" spans="2:26" ht="17.5" customHeight="1">
      <c r="B874" s="362" t="s">
        <v>1688</v>
      </c>
      <c r="P874" s="524"/>
      <c r="Q874" s="524"/>
      <c r="R874" s="524"/>
      <c r="S874" s="434"/>
      <c r="T874" s="434"/>
      <c r="U874" s="434"/>
      <c r="V874" s="434"/>
      <c r="W874" s="434"/>
      <c r="X874" s="434"/>
    </row>
    <row r="875" spans="2:26" ht="16.5" customHeight="1">
      <c r="C875" s="89" t="s">
        <v>1689</v>
      </c>
    </row>
    <row r="876" spans="2:26" ht="32.5" customHeight="1">
      <c r="D876" s="1977"/>
      <c r="E876" s="1977"/>
      <c r="F876" s="1977"/>
      <c r="G876" s="1977"/>
      <c r="H876" s="1693" t="s">
        <v>120</v>
      </c>
      <c r="I876" s="1689"/>
      <c r="J876" s="912" t="s">
        <v>1548</v>
      </c>
      <c r="K876" s="912"/>
      <c r="L876" s="912"/>
      <c r="M876" s="1693" t="s">
        <v>121</v>
      </c>
      <c r="N876" s="1689"/>
      <c r="O876" s="1693" t="s">
        <v>122</v>
      </c>
      <c r="P876" s="1689"/>
    </row>
    <row r="877" spans="2:26" ht="19.5" customHeight="1">
      <c r="D877" s="392" t="s">
        <v>119</v>
      </c>
      <c r="E877" s="393"/>
      <c r="F877" s="393"/>
      <c r="G877" s="394"/>
      <c r="H877" s="1806" t="s">
        <v>778</v>
      </c>
      <c r="I877" s="1806"/>
      <c r="J877" s="1978" t="s">
        <v>933</v>
      </c>
      <c r="K877" s="1978"/>
      <c r="L877" s="1978"/>
      <c r="M877" s="1806" t="s">
        <v>778</v>
      </c>
      <c r="N877" s="1806"/>
      <c r="O877" s="1806" t="s">
        <v>858</v>
      </c>
      <c r="P877" s="1806"/>
      <c r="Z877" s="356" t="s">
        <v>1517</v>
      </c>
    </row>
    <row r="878" spans="2:26" ht="16.5" customHeight="1">
      <c r="E878" s="225" t="s">
        <v>917</v>
      </c>
    </row>
    <row r="879" spans="2:26" ht="16.5" customHeight="1">
      <c r="E879" s="88" t="s">
        <v>1007</v>
      </c>
    </row>
    <row r="880" spans="2:26" ht="10.5" customHeight="1"/>
    <row r="881" spans="1:26" ht="16.5" customHeight="1">
      <c r="C881" s="89" t="s">
        <v>1690</v>
      </c>
    </row>
    <row r="882" spans="1:26" ht="16.5" customHeight="1">
      <c r="D882" s="225" t="s">
        <v>158</v>
      </c>
    </row>
    <row r="883" spans="1:26" ht="16.5" customHeight="1">
      <c r="D883" s="392" t="s">
        <v>271</v>
      </c>
      <c r="E883" s="393"/>
      <c r="F883" s="91"/>
      <c r="G883" s="1705" t="s">
        <v>913</v>
      </c>
      <c r="H883" s="1706"/>
      <c r="I883" s="1706"/>
      <c r="J883" s="1707"/>
      <c r="Z883" s="356" t="s">
        <v>1721</v>
      </c>
    </row>
    <row r="884" spans="1:26" ht="3" customHeight="1"/>
    <row r="885" spans="1:26" ht="32.5" customHeight="1">
      <c r="D885" s="1756" t="s">
        <v>1828</v>
      </c>
      <c r="E885" s="1975"/>
      <c r="F885" s="1975"/>
      <c r="G885" s="1976"/>
      <c r="H885" s="1775" t="s">
        <v>144</v>
      </c>
      <c r="I885" s="1776"/>
      <c r="J885" s="1776"/>
      <c r="K885" s="1777"/>
      <c r="L885" s="1690" t="s">
        <v>145</v>
      </c>
      <c r="M885" s="1692"/>
      <c r="N885" s="1690" t="s">
        <v>146</v>
      </c>
      <c r="O885" s="1692"/>
      <c r="P885" s="1775" t="s">
        <v>147</v>
      </c>
      <c r="Q885" s="1776"/>
      <c r="R885" s="1776"/>
      <c r="S885" s="1776"/>
      <c r="T885" s="1776"/>
      <c r="U885" s="1776"/>
      <c r="V885" s="1777"/>
    </row>
    <row r="886" spans="1:26" ht="16.5" customHeight="1">
      <c r="D886" s="525" t="s">
        <v>791</v>
      </c>
      <c r="E886" s="526">
        <v>6</v>
      </c>
      <c r="F886" s="526">
        <v>5</v>
      </c>
      <c r="G886" s="527">
        <v>15</v>
      </c>
      <c r="H886" s="1969" t="s">
        <v>1491</v>
      </c>
      <c r="I886" s="1970"/>
      <c r="J886" s="1970"/>
      <c r="K886" s="1971"/>
      <c r="L886" s="1843" t="s">
        <v>778</v>
      </c>
      <c r="M886" s="1844"/>
      <c r="N886" s="1843" t="s">
        <v>778</v>
      </c>
      <c r="O886" s="1844"/>
      <c r="P886" s="1972" t="s">
        <v>777</v>
      </c>
      <c r="Q886" s="1973"/>
      <c r="R886" s="1973"/>
      <c r="S886" s="1973"/>
      <c r="T886" s="1973"/>
      <c r="U886" s="1973"/>
      <c r="V886" s="1974"/>
      <c r="Z886" s="356" t="s">
        <v>1518</v>
      </c>
    </row>
    <row r="887" spans="1:26" ht="16.5" customHeight="1">
      <c r="D887" s="528"/>
      <c r="E887" s="407"/>
      <c r="F887" s="407"/>
      <c r="G887" s="408"/>
      <c r="H887" s="1963"/>
      <c r="I887" s="1964"/>
      <c r="J887" s="1964"/>
      <c r="K887" s="1965"/>
      <c r="L887" s="1631"/>
      <c r="M887" s="1632"/>
      <c r="N887" s="1631"/>
      <c r="O887" s="1632"/>
      <c r="P887" s="1966"/>
      <c r="Q887" s="1967"/>
      <c r="R887" s="1967"/>
      <c r="S887" s="1967"/>
      <c r="T887" s="1967"/>
      <c r="U887" s="1967"/>
      <c r="V887" s="1968"/>
      <c r="Z887" s="356" t="s">
        <v>1518</v>
      </c>
    </row>
    <row r="888" spans="1:26" ht="16.5" customHeight="1">
      <c r="D888" s="528"/>
      <c r="E888" s="407"/>
      <c r="F888" s="407"/>
      <c r="G888" s="408"/>
      <c r="H888" s="1963"/>
      <c r="I888" s="1964"/>
      <c r="J888" s="1964"/>
      <c r="K888" s="1965"/>
      <c r="L888" s="1631"/>
      <c r="M888" s="1632"/>
      <c r="N888" s="1631"/>
      <c r="O888" s="1632"/>
      <c r="P888" s="1966"/>
      <c r="Q888" s="1967"/>
      <c r="R888" s="1967"/>
      <c r="S888" s="1967"/>
      <c r="T888" s="1967"/>
      <c r="U888" s="1967"/>
      <c r="V888" s="1968"/>
      <c r="Z888" s="356" t="s">
        <v>1518</v>
      </c>
    </row>
    <row r="889" spans="1:26" ht="16.5" customHeight="1">
      <c r="D889" s="528"/>
      <c r="E889" s="407"/>
      <c r="F889" s="407"/>
      <c r="G889" s="408"/>
      <c r="H889" s="1963"/>
      <c r="I889" s="1964"/>
      <c r="J889" s="1964"/>
      <c r="K889" s="1965"/>
      <c r="L889" s="1631"/>
      <c r="M889" s="1632"/>
      <c r="N889" s="1631"/>
      <c r="O889" s="1632"/>
      <c r="P889" s="1966"/>
      <c r="Q889" s="1967"/>
      <c r="R889" s="1967"/>
      <c r="S889" s="1967"/>
      <c r="T889" s="1967"/>
      <c r="U889" s="1967"/>
      <c r="V889" s="1968"/>
      <c r="Z889" s="356" t="s">
        <v>1518</v>
      </c>
    </row>
    <row r="890" spans="1:26" ht="16.5" customHeight="1">
      <c r="E890" s="225" t="s">
        <v>148</v>
      </c>
    </row>
    <row r="891" spans="1:26" ht="12" customHeight="1"/>
    <row r="892" spans="1:26" ht="17.5" customHeight="1">
      <c r="P892" s="1708" t="s">
        <v>654</v>
      </c>
      <c r="Q892" s="1708"/>
      <c r="R892" s="1708"/>
      <c r="S892" s="1678" t="str">
        <f>$Q$11</f>
        <v>○△幼稚園</v>
      </c>
      <c r="T892" s="1709"/>
      <c r="U892" s="1709"/>
      <c r="V892" s="1709"/>
      <c r="W892" s="1709"/>
      <c r="X892" s="1710"/>
    </row>
    <row r="893" spans="1:26" ht="16.5" customHeight="1">
      <c r="A893" s="371" t="s">
        <v>390</v>
      </c>
    </row>
    <row r="894" spans="1:26" ht="16.5" customHeight="1">
      <c r="B894" s="362" t="s">
        <v>391</v>
      </c>
    </row>
    <row r="895" spans="1:26" ht="16.5" customHeight="1">
      <c r="C895" s="89" t="s">
        <v>392</v>
      </c>
    </row>
    <row r="896" spans="1:26" ht="32.5" customHeight="1">
      <c r="D896" s="1626"/>
      <c r="E896" s="1626"/>
      <c r="F896" s="1626"/>
      <c r="G896" s="1960" t="s">
        <v>396</v>
      </c>
      <c r="H896" s="1961"/>
      <c r="I896" s="1961"/>
      <c r="J896" s="1962"/>
      <c r="K896" s="1626" t="s">
        <v>397</v>
      </c>
      <c r="L896" s="1935"/>
      <c r="M896" s="1626"/>
      <c r="N896" s="1935"/>
      <c r="O896" s="1626"/>
      <c r="P896" s="1935"/>
      <c r="Q896" s="1626"/>
      <c r="R896" s="1711" t="s">
        <v>398</v>
      </c>
      <c r="S896" s="1711"/>
      <c r="T896" s="1711" t="s">
        <v>399</v>
      </c>
      <c r="U896" s="1711"/>
    </row>
    <row r="897" spans="2:26" ht="23.5" customHeight="1">
      <c r="D897" s="1626" t="s">
        <v>393</v>
      </c>
      <c r="E897" s="1626"/>
      <c r="F897" s="1629"/>
      <c r="G897" s="1780" t="s">
        <v>1601</v>
      </c>
      <c r="H897" s="1956"/>
      <c r="I897" s="1956"/>
      <c r="J897" s="1781"/>
      <c r="K897" s="529" t="s">
        <v>781</v>
      </c>
      <c r="L897" s="384">
        <v>20</v>
      </c>
      <c r="M897" s="379" t="s">
        <v>21</v>
      </c>
      <c r="N897" s="384">
        <v>4</v>
      </c>
      <c r="O897" s="379" t="s">
        <v>22</v>
      </c>
      <c r="P897" s="384">
        <v>1</v>
      </c>
      <c r="Q897" s="496" t="s">
        <v>23</v>
      </c>
      <c r="R897" s="1797" t="s">
        <v>778</v>
      </c>
      <c r="S897" s="1797"/>
      <c r="T897" s="1797" t="s">
        <v>778</v>
      </c>
      <c r="U897" s="1797"/>
      <c r="Z897" s="356" t="s">
        <v>1525</v>
      </c>
    </row>
    <row r="898" spans="2:26" ht="23.5" customHeight="1">
      <c r="D898" s="1626" t="s">
        <v>394</v>
      </c>
      <c r="E898" s="1626"/>
      <c r="F898" s="1629"/>
      <c r="G898" s="1780" t="s">
        <v>1602</v>
      </c>
      <c r="H898" s="1956"/>
      <c r="I898" s="1956"/>
      <c r="J898" s="1781"/>
      <c r="K898" s="529" t="s">
        <v>791</v>
      </c>
      <c r="L898" s="384">
        <v>2</v>
      </c>
      <c r="M898" s="372" t="s">
        <v>21</v>
      </c>
      <c r="N898" s="384">
        <v>12</v>
      </c>
      <c r="O898" s="372" t="s">
        <v>22</v>
      </c>
      <c r="P898" s="384">
        <v>1</v>
      </c>
      <c r="Q898" s="367" t="s">
        <v>23</v>
      </c>
      <c r="R898" s="1797" t="s">
        <v>778</v>
      </c>
      <c r="S898" s="1797"/>
      <c r="T898" s="1797" t="s">
        <v>778</v>
      </c>
      <c r="U898" s="1797"/>
      <c r="Z898" s="356" t="s">
        <v>1525</v>
      </c>
    </row>
    <row r="899" spans="2:26" ht="23.5" customHeight="1">
      <c r="D899" s="1626" t="s">
        <v>395</v>
      </c>
      <c r="E899" s="1626"/>
      <c r="F899" s="1629"/>
      <c r="G899" s="1780" t="s">
        <v>1603</v>
      </c>
      <c r="H899" s="1956"/>
      <c r="I899" s="1956"/>
      <c r="J899" s="1781"/>
      <c r="K899" s="530" t="s">
        <v>781</v>
      </c>
      <c r="L899" s="384">
        <v>30</v>
      </c>
      <c r="M899" s="372" t="s">
        <v>21</v>
      </c>
      <c r="N899" s="384">
        <v>4</v>
      </c>
      <c r="O899" s="372" t="s">
        <v>22</v>
      </c>
      <c r="P899" s="384">
        <v>1</v>
      </c>
      <c r="Q899" s="367" t="s">
        <v>23</v>
      </c>
      <c r="R899" s="1797" t="s">
        <v>778</v>
      </c>
      <c r="S899" s="1797"/>
      <c r="T899" s="1797" t="s">
        <v>778</v>
      </c>
      <c r="U899" s="1797"/>
      <c r="Z899" s="356" t="s">
        <v>1525</v>
      </c>
    </row>
    <row r="900" spans="2:26" ht="16.5" customHeight="1">
      <c r="E900" s="225" t="s">
        <v>400</v>
      </c>
    </row>
    <row r="901" spans="2:26" ht="9.5" customHeight="1"/>
    <row r="902" spans="2:26" ht="16.5" customHeight="1">
      <c r="B902" s="362" t="s">
        <v>401</v>
      </c>
    </row>
    <row r="903" spans="2:26" ht="16.5" customHeight="1">
      <c r="C903" s="89" t="s">
        <v>402</v>
      </c>
    </row>
    <row r="904" spans="2:26" ht="16.5" customHeight="1">
      <c r="D904" s="1811"/>
      <c r="E904" s="1812"/>
      <c r="F904" s="1813"/>
      <c r="G904" s="1778" t="s">
        <v>1494</v>
      </c>
      <c r="H904" s="1779"/>
      <c r="I904" s="1779"/>
      <c r="J904" s="1779"/>
      <c r="K904" s="1779"/>
      <c r="L904" s="1688"/>
      <c r="M904" s="1679" t="s">
        <v>411</v>
      </c>
      <c r="N904" s="1679"/>
      <c r="O904" s="1679"/>
      <c r="P904" s="1679"/>
      <c r="Q904" s="1679"/>
      <c r="R904" s="1679"/>
      <c r="S904" s="1680" t="s">
        <v>406</v>
      </c>
      <c r="T904" s="1681"/>
      <c r="U904" s="1681"/>
      <c r="V904" s="1681"/>
      <c r="W904" s="1681"/>
      <c r="X904" s="1682"/>
    </row>
    <row r="905" spans="2:26" ht="43" customHeight="1">
      <c r="D905" s="1636"/>
      <c r="E905" s="1637"/>
      <c r="F905" s="1638"/>
      <c r="G905" s="1957"/>
      <c r="H905" s="1958"/>
      <c r="I905" s="1958"/>
      <c r="J905" s="1958"/>
      <c r="K905" s="1958"/>
      <c r="L905" s="1959"/>
      <c r="M905" s="1951" t="s">
        <v>407</v>
      </c>
      <c r="N905" s="1952"/>
      <c r="O905" s="1952" t="s">
        <v>408</v>
      </c>
      <c r="P905" s="1952"/>
      <c r="Q905" s="1952" t="s">
        <v>1829</v>
      </c>
      <c r="R905" s="1953"/>
      <c r="S905" s="1951" t="s">
        <v>409</v>
      </c>
      <c r="T905" s="1952"/>
      <c r="U905" s="1952" t="s">
        <v>394</v>
      </c>
      <c r="V905" s="1952"/>
      <c r="W905" s="1954" t="s">
        <v>410</v>
      </c>
      <c r="X905" s="1955"/>
    </row>
    <row r="906" spans="2:26" ht="23.5" customHeight="1">
      <c r="D906" s="1711" t="s">
        <v>403</v>
      </c>
      <c r="E906" s="1711"/>
      <c r="F906" s="1787"/>
      <c r="G906" s="384">
        <v>7</v>
      </c>
      <c r="H906" s="372" t="s">
        <v>21</v>
      </c>
      <c r="I906" s="384">
        <v>3</v>
      </c>
      <c r="J906" s="372" t="s">
        <v>22</v>
      </c>
      <c r="K906" s="384">
        <v>29</v>
      </c>
      <c r="L906" s="367" t="s">
        <v>23</v>
      </c>
      <c r="M906" s="1937" t="s">
        <v>778</v>
      </c>
      <c r="N906" s="1930"/>
      <c r="O906" s="1930" t="s">
        <v>778</v>
      </c>
      <c r="P906" s="1930"/>
      <c r="Q906" s="1930" t="s">
        <v>778</v>
      </c>
      <c r="R906" s="1936"/>
      <c r="S906" s="1937" t="s">
        <v>778</v>
      </c>
      <c r="T906" s="1930"/>
      <c r="U906" s="1930" t="s">
        <v>778</v>
      </c>
      <c r="V906" s="1930"/>
      <c r="W906" s="1930" t="s">
        <v>778</v>
      </c>
      <c r="X906" s="1936"/>
      <c r="Z906" s="356" t="s">
        <v>1646</v>
      </c>
    </row>
    <row r="907" spans="2:26" ht="5.5" customHeight="1">
      <c r="D907" s="531"/>
      <c r="E907" s="531"/>
      <c r="F907" s="531"/>
      <c r="M907" s="378"/>
      <c r="N907" s="378"/>
      <c r="O907" s="378"/>
      <c r="P907" s="378"/>
      <c r="Q907" s="378"/>
      <c r="R907" s="378"/>
      <c r="S907" s="378"/>
      <c r="T907" s="378"/>
      <c r="U907" s="378"/>
      <c r="V907" s="378"/>
      <c r="W907" s="378"/>
      <c r="X907" s="378"/>
    </row>
    <row r="908" spans="2:26" ht="44" customHeight="1">
      <c r="D908" s="532"/>
      <c r="E908" s="532"/>
      <c r="F908" s="532"/>
      <c r="H908" s="376"/>
      <c r="J908" s="376"/>
      <c r="L908" s="411"/>
      <c r="M908" s="1951" t="s">
        <v>792</v>
      </c>
      <c r="N908" s="1952"/>
      <c r="O908" s="1952" t="s">
        <v>793</v>
      </c>
      <c r="P908" s="1952"/>
      <c r="Q908" s="1952" t="s">
        <v>1829</v>
      </c>
      <c r="R908" s="1953"/>
      <c r="S908" s="1951" t="s">
        <v>409</v>
      </c>
      <c r="T908" s="1952"/>
      <c r="U908" s="1952" t="s">
        <v>394</v>
      </c>
      <c r="V908" s="1952"/>
      <c r="W908" s="1952" t="s">
        <v>410</v>
      </c>
      <c r="X908" s="1953"/>
    </row>
    <row r="909" spans="2:26" ht="23.5" customHeight="1">
      <c r="D909" s="1711" t="s">
        <v>404</v>
      </c>
      <c r="E909" s="1711"/>
      <c r="F909" s="1787"/>
      <c r="G909" s="384">
        <v>7</v>
      </c>
      <c r="H909" s="372" t="s">
        <v>21</v>
      </c>
      <c r="I909" s="384">
        <v>3</v>
      </c>
      <c r="J909" s="372" t="s">
        <v>22</v>
      </c>
      <c r="K909" s="384">
        <v>29</v>
      </c>
      <c r="L909" s="367" t="s">
        <v>23</v>
      </c>
      <c r="M909" s="1937" t="s">
        <v>778</v>
      </c>
      <c r="N909" s="1930"/>
      <c r="O909" s="1930" t="s">
        <v>778</v>
      </c>
      <c r="P909" s="1930"/>
      <c r="Q909" s="1930" t="s">
        <v>778</v>
      </c>
      <c r="R909" s="1936"/>
      <c r="S909" s="1937" t="s">
        <v>778</v>
      </c>
      <c r="T909" s="1930"/>
      <c r="U909" s="1930" t="s">
        <v>778</v>
      </c>
      <c r="V909" s="1930"/>
      <c r="W909" s="1930" t="s">
        <v>778</v>
      </c>
      <c r="X909" s="1936"/>
      <c r="Z909" s="356" t="s">
        <v>1646</v>
      </c>
    </row>
    <row r="910" spans="2:26" ht="5.5" customHeight="1">
      <c r="D910" s="531"/>
      <c r="E910" s="531"/>
      <c r="F910" s="531"/>
      <c r="M910" s="378"/>
      <c r="N910" s="378"/>
      <c r="O910" s="378"/>
      <c r="P910" s="378"/>
      <c r="Q910" s="378"/>
      <c r="R910" s="378"/>
      <c r="S910" s="378"/>
      <c r="T910" s="378"/>
      <c r="U910" s="378"/>
      <c r="V910" s="378"/>
      <c r="W910" s="378"/>
      <c r="X910" s="378"/>
    </row>
    <row r="911" spans="2:26" ht="26.5" customHeight="1">
      <c r="M911" s="1950" t="s">
        <v>643</v>
      </c>
      <c r="N911" s="1386"/>
      <c r="O911" s="1386" t="s">
        <v>644</v>
      </c>
      <c r="P911" s="1386"/>
      <c r="Q911" s="1386" t="s">
        <v>416</v>
      </c>
      <c r="R911" s="1387"/>
    </row>
    <row r="912" spans="2:26" ht="29.5" customHeight="1">
      <c r="D912" s="1711" t="s">
        <v>405</v>
      </c>
      <c r="E912" s="1711"/>
      <c r="F912" s="1787"/>
      <c r="G912" s="384">
        <v>5</v>
      </c>
      <c r="H912" s="372" t="s">
        <v>21</v>
      </c>
      <c r="I912" s="384">
        <v>4</v>
      </c>
      <c r="J912" s="372" t="s">
        <v>22</v>
      </c>
      <c r="K912" s="384">
        <v>1</v>
      </c>
      <c r="L912" s="367" t="s">
        <v>23</v>
      </c>
      <c r="M912" s="1937" t="s">
        <v>778</v>
      </c>
      <c r="N912" s="1930"/>
      <c r="O912" s="1930" t="s">
        <v>778</v>
      </c>
      <c r="P912" s="1930"/>
      <c r="Q912" s="1930" t="s">
        <v>778</v>
      </c>
      <c r="R912" s="1936"/>
      <c r="Z912" s="356" t="s">
        <v>1647</v>
      </c>
    </row>
    <row r="913" spans="2:26" ht="16.5" customHeight="1">
      <c r="E913" s="225" t="s">
        <v>412</v>
      </c>
    </row>
    <row r="914" spans="2:26" ht="16.5" customHeight="1">
      <c r="E914" s="88" t="s">
        <v>866</v>
      </c>
    </row>
    <row r="915" spans="2:26" ht="20.5" customHeight="1">
      <c r="Q915" s="225"/>
      <c r="S915" s="1402" t="s">
        <v>1389</v>
      </c>
      <c r="T915" s="1403"/>
      <c r="U915" s="1403"/>
      <c r="V915" s="1403"/>
      <c r="W915" s="1403"/>
      <c r="X915" s="1404"/>
    </row>
    <row r="916" spans="2:26" ht="11.5" customHeight="1"/>
    <row r="917" spans="2:26" ht="17.5" customHeight="1">
      <c r="P917" s="1708" t="s">
        <v>654</v>
      </c>
      <c r="Q917" s="1708"/>
      <c r="R917" s="1708"/>
      <c r="S917" s="1678" t="str">
        <f>$Q$11</f>
        <v>○△幼稚園</v>
      </c>
      <c r="T917" s="1709"/>
      <c r="U917" s="1709"/>
      <c r="V917" s="1709"/>
      <c r="W917" s="1709"/>
      <c r="X917" s="1710"/>
    </row>
    <row r="918" spans="2:26" ht="16.5" customHeight="1">
      <c r="B918" s="362" t="s">
        <v>810</v>
      </c>
    </row>
    <row r="919" spans="2:26" ht="16.5" customHeight="1">
      <c r="C919" s="89" t="s">
        <v>413</v>
      </c>
    </row>
    <row r="920" spans="2:26" ht="31.5" customHeight="1">
      <c r="D920" s="1679"/>
      <c r="E920" s="1679"/>
      <c r="F920" s="1680" t="s">
        <v>1495</v>
      </c>
      <c r="G920" s="1681"/>
      <c r="H920" s="1681"/>
      <c r="I920" s="1681"/>
      <c r="J920" s="1681"/>
      <c r="K920" s="1682"/>
      <c r="L920" s="1689" t="s">
        <v>417</v>
      </c>
      <c r="M920" s="1689"/>
      <c r="N920" s="1689"/>
      <c r="O920" s="1689"/>
      <c r="P920" s="1689"/>
      <c r="Q920" s="1711" t="s">
        <v>1190</v>
      </c>
      <c r="R920" s="1711"/>
      <c r="S920" s="1949" t="s">
        <v>418</v>
      </c>
      <c r="T920" s="1711"/>
    </row>
    <row r="921" spans="2:26" ht="19" customHeight="1">
      <c r="D921" s="1679" t="s">
        <v>414</v>
      </c>
      <c r="E921" s="1680"/>
      <c r="F921" s="533">
        <v>7</v>
      </c>
      <c r="G921" s="376" t="s">
        <v>21</v>
      </c>
      <c r="H921" s="533">
        <v>5</v>
      </c>
      <c r="I921" s="376" t="s">
        <v>22</v>
      </c>
      <c r="J921" s="533">
        <v>15</v>
      </c>
      <c r="K921" s="376" t="s">
        <v>23</v>
      </c>
      <c r="L921" s="1946" t="s">
        <v>994</v>
      </c>
      <c r="M921" s="1947"/>
      <c r="N921" s="1947"/>
      <c r="O921" s="1947"/>
      <c r="P921" s="1948"/>
      <c r="Q921" s="1797" t="s">
        <v>778</v>
      </c>
      <c r="R921" s="1797"/>
      <c r="S921" s="534">
        <v>2</v>
      </c>
      <c r="T921" s="367" t="s">
        <v>49</v>
      </c>
      <c r="Z921" s="356" t="s">
        <v>1704</v>
      </c>
    </row>
    <row r="922" spans="2:26" ht="19" customHeight="1">
      <c r="D922" s="1679" t="s">
        <v>415</v>
      </c>
      <c r="E922" s="1680"/>
      <c r="F922" s="384">
        <v>7</v>
      </c>
      <c r="G922" s="372" t="s">
        <v>21</v>
      </c>
      <c r="H922" s="384">
        <v>5</v>
      </c>
      <c r="I922" s="372" t="s">
        <v>22</v>
      </c>
      <c r="J922" s="384">
        <v>20</v>
      </c>
      <c r="K922" s="372" t="s">
        <v>23</v>
      </c>
      <c r="L922" s="1946" t="s">
        <v>995</v>
      </c>
      <c r="M922" s="1947"/>
      <c r="N922" s="1947"/>
      <c r="O922" s="1947"/>
      <c r="P922" s="1948"/>
      <c r="Q922" s="1797" t="s">
        <v>778</v>
      </c>
      <c r="R922" s="1797"/>
      <c r="S922" s="534">
        <v>3</v>
      </c>
      <c r="T922" s="367" t="s">
        <v>49</v>
      </c>
      <c r="Z922" s="356" t="s">
        <v>1704</v>
      </c>
    </row>
    <row r="923" spans="2:26" ht="19" customHeight="1">
      <c r="D923" s="1679" t="s">
        <v>416</v>
      </c>
      <c r="E923" s="1680"/>
      <c r="F923" s="513"/>
      <c r="G923" s="372" t="s">
        <v>21</v>
      </c>
      <c r="H923" s="513"/>
      <c r="I923" s="372" t="s">
        <v>22</v>
      </c>
      <c r="J923" s="513"/>
      <c r="K923" s="372" t="s">
        <v>23</v>
      </c>
      <c r="L923" s="1639"/>
      <c r="M923" s="1942"/>
      <c r="N923" s="1942"/>
      <c r="O923" s="1942"/>
      <c r="P923" s="1943"/>
      <c r="Q923" s="1940"/>
      <c r="R923" s="1940"/>
      <c r="S923" s="534"/>
      <c r="T923" s="367" t="s">
        <v>49</v>
      </c>
      <c r="Z923" s="356" t="s">
        <v>1704</v>
      </c>
    </row>
    <row r="924" spans="2:26" ht="16.5" customHeight="1">
      <c r="D924" s="400" t="s">
        <v>1277</v>
      </c>
    </row>
    <row r="925" spans="2:26" ht="18.5" customHeight="1">
      <c r="D925" s="1679"/>
      <c r="E925" s="1679"/>
      <c r="F925" s="1778" t="s">
        <v>419</v>
      </c>
      <c r="G925" s="1779"/>
      <c r="H925" s="1779"/>
      <c r="I925" s="1923"/>
      <c r="J925" s="1944" t="s">
        <v>420</v>
      </c>
      <c r="K925" s="1945"/>
      <c r="L925" s="1689" t="s">
        <v>421</v>
      </c>
      <c r="M925" s="1679"/>
    </row>
    <row r="926" spans="2:26" ht="18.5" customHeight="1">
      <c r="D926" s="1679" t="s">
        <v>414</v>
      </c>
      <c r="E926" s="1680"/>
      <c r="F926" s="1661">
        <v>2</v>
      </c>
      <c r="G926" s="1662"/>
      <c r="H926" s="1663"/>
      <c r="I926" s="372" t="s">
        <v>49</v>
      </c>
      <c r="J926" s="1940" t="s">
        <v>778</v>
      </c>
      <c r="K926" s="1940"/>
      <c r="L926" s="534">
        <v>0</v>
      </c>
      <c r="M926" s="367" t="s">
        <v>49</v>
      </c>
      <c r="Z926" s="356" t="s">
        <v>1704</v>
      </c>
    </row>
    <row r="927" spans="2:26" ht="18.5" customHeight="1">
      <c r="D927" s="1679" t="s">
        <v>415</v>
      </c>
      <c r="E927" s="1680"/>
      <c r="F927" s="1661">
        <v>3</v>
      </c>
      <c r="G927" s="1662"/>
      <c r="H927" s="1663"/>
      <c r="I927" s="372" t="s">
        <v>49</v>
      </c>
      <c r="J927" s="1940" t="s">
        <v>778</v>
      </c>
      <c r="K927" s="1940"/>
      <c r="L927" s="534">
        <v>0</v>
      </c>
      <c r="M927" s="367" t="s">
        <v>49</v>
      </c>
      <c r="Z927" s="356" t="s">
        <v>1704</v>
      </c>
    </row>
    <row r="928" spans="2:26" ht="18.5" customHeight="1">
      <c r="D928" s="1679" t="s">
        <v>416</v>
      </c>
      <c r="E928" s="1680"/>
      <c r="F928" s="1661"/>
      <c r="G928" s="1662"/>
      <c r="H928" s="1663"/>
      <c r="I928" s="372" t="s">
        <v>49</v>
      </c>
      <c r="J928" s="1940"/>
      <c r="K928" s="1940"/>
      <c r="L928" s="534"/>
      <c r="M928" s="367" t="s">
        <v>49</v>
      </c>
      <c r="Z928" s="356" t="s">
        <v>1704</v>
      </c>
    </row>
    <row r="929" spans="3:26" ht="16.5" customHeight="1">
      <c r="E929" s="225" t="s">
        <v>422</v>
      </c>
    </row>
    <row r="930" spans="3:26" ht="16.5" customHeight="1">
      <c r="E930" s="88" t="s">
        <v>1496</v>
      </c>
    </row>
    <row r="931" spans="3:26" ht="9.5" customHeight="1"/>
    <row r="932" spans="3:26" ht="16.5" customHeight="1">
      <c r="C932" s="89" t="s">
        <v>1559</v>
      </c>
    </row>
    <row r="933" spans="3:26" ht="16.5" customHeight="1">
      <c r="D933" s="1679" t="s">
        <v>439</v>
      </c>
      <c r="E933" s="1679"/>
      <c r="F933" s="1679"/>
      <c r="G933" s="1679"/>
      <c r="H933" s="1679"/>
      <c r="I933" s="1680" t="s">
        <v>436</v>
      </c>
      <c r="J933" s="1681"/>
      <c r="K933" s="1681"/>
      <c r="L933" s="1681"/>
      <c r="M933" s="1681"/>
      <c r="N933" s="1682"/>
      <c r="O933" s="1679" t="s">
        <v>437</v>
      </c>
      <c r="P933" s="1679"/>
      <c r="Q933" s="1679"/>
      <c r="R933" s="1679"/>
      <c r="S933" s="1679"/>
      <c r="T933" s="1679"/>
    </row>
    <row r="934" spans="3:26" ht="16.5" customHeight="1">
      <c r="D934" s="1679"/>
      <c r="E934" s="1679"/>
      <c r="F934" s="1679"/>
      <c r="G934" s="1679"/>
      <c r="H934" s="1679"/>
      <c r="I934" s="1941" t="s">
        <v>351</v>
      </c>
      <c r="J934" s="1938"/>
      <c r="K934" s="1938" t="s">
        <v>350</v>
      </c>
      <c r="L934" s="1938"/>
      <c r="M934" s="1938" t="s">
        <v>349</v>
      </c>
      <c r="N934" s="1939"/>
      <c r="O934" s="1941" t="s">
        <v>351</v>
      </c>
      <c r="P934" s="1938"/>
      <c r="Q934" s="1938" t="s">
        <v>350</v>
      </c>
      <c r="R934" s="1938"/>
      <c r="S934" s="1938" t="s">
        <v>349</v>
      </c>
      <c r="T934" s="1939"/>
    </row>
    <row r="935" spans="3:26" ht="19" customHeight="1">
      <c r="D935" s="1630" t="s">
        <v>423</v>
      </c>
      <c r="E935" s="1630"/>
      <c r="F935" s="1630"/>
      <c r="G935" s="1630"/>
      <c r="H935" s="1630"/>
      <c r="I935" s="1937" t="s">
        <v>794</v>
      </c>
      <c r="J935" s="1930"/>
      <c r="K935" s="1930" t="s">
        <v>794</v>
      </c>
      <c r="L935" s="1930"/>
      <c r="M935" s="1930" t="s">
        <v>794</v>
      </c>
      <c r="N935" s="1936"/>
      <c r="O935" s="1937" t="s">
        <v>867</v>
      </c>
      <c r="P935" s="1930"/>
      <c r="Q935" s="1930" t="s">
        <v>867</v>
      </c>
      <c r="R935" s="1930"/>
      <c r="S935" s="1930" t="s">
        <v>867</v>
      </c>
      <c r="T935" s="1936"/>
      <c r="Z935" s="356" t="s">
        <v>1526</v>
      </c>
    </row>
    <row r="936" spans="3:26" ht="19" customHeight="1">
      <c r="D936" s="1630" t="s">
        <v>424</v>
      </c>
      <c r="E936" s="1630"/>
      <c r="F936" s="1630"/>
      <c r="G936" s="1630"/>
      <c r="H936" s="1630"/>
      <c r="I936" s="1937" t="s">
        <v>794</v>
      </c>
      <c r="J936" s="1930"/>
      <c r="K936" s="1930" t="s">
        <v>794</v>
      </c>
      <c r="L936" s="1930"/>
      <c r="M936" s="1930" t="s">
        <v>794</v>
      </c>
      <c r="N936" s="1936"/>
      <c r="O936" s="1937" t="s">
        <v>867</v>
      </c>
      <c r="P936" s="1930"/>
      <c r="Q936" s="1930" t="s">
        <v>867</v>
      </c>
      <c r="R936" s="1930"/>
      <c r="S936" s="1930" t="s">
        <v>867</v>
      </c>
      <c r="T936" s="1936"/>
      <c r="Z936" s="356" t="s">
        <v>1526</v>
      </c>
    </row>
    <row r="937" spans="3:26" ht="19" customHeight="1">
      <c r="D937" s="1630" t="s">
        <v>425</v>
      </c>
      <c r="E937" s="1630"/>
      <c r="F937" s="1630"/>
      <c r="G937" s="1630"/>
      <c r="H937" s="1630"/>
      <c r="I937" s="1937" t="s">
        <v>794</v>
      </c>
      <c r="J937" s="1930"/>
      <c r="K937" s="1930" t="s">
        <v>794</v>
      </c>
      <c r="L937" s="1930"/>
      <c r="M937" s="1930" t="s">
        <v>794</v>
      </c>
      <c r="N937" s="1936"/>
      <c r="O937" s="1937" t="s">
        <v>867</v>
      </c>
      <c r="P937" s="1930"/>
      <c r="Q937" s="1930" t="s">
        <v>867</v>
      </c>
      <c r="R937" s="1930"/>
      <c r="S937" s="1930" t="s">
        <v>867</v>
      </c>
      <c r="T937" s="1936"/>
      <c r="Z937" s="356" t="s">
        <v>1526</v>
      </c>
    </row>
    <row r="938" spans="3:26" ht="19" customHeight="1">
      <c r="D938" s="1630" t="s">
        <v>426</v>
      </c>
      <c r="E938" s="1630"/>
      <c r="F938" s="1630"/>
      <c r="G938" s="1630"/>
      <c r="H938" s="1630"/>
      <c r="I938" s="1937" t="s">
        <v>794</v>
      </c>
      <c r="J938" s="1930"/>
      <c r="K938" s="1930" t="s">
        <v>794</v>
      </c>
      <c r="L938" s="1930"/>
      <c r="M938" s="1930" t="s">
        <v>794</v>
      </c>
      <c r="N938" s="1936"/>
      <c r="O938" s="1937" t="s">
        <v>867</v>
      </c>
      <c r="P938" s="1930"/>
      <c r="Q938" s="1930" t="s">
        <v>867</v>
      </c>
      <c r="R938" s="1930"/>
      <c r="S938" s="1930" t="s">
        <v>867</v>
      </c>
      <c r="T938" s="1936"/>
      <c r="Z938" s="356" t="s">
        <v>1526</v>
      </c>
    </row>
    <row r="939" spans="3:26" ht="19" customHeight="1">
      <c r="D939" s="1630" t="s">
        <v>427</v>
      </c>
      <c r="E939" s="1630"/>
      <c r="F939" s="1630"/>
      <c r="G939" s="1630"/>
      <c r="H939" s="1630"/>
      <c r="I939" s="1937" t="s">
        <v>794</v>
      </c>
      <c r="J939" s="1930"/>
      <c r="K939" s="1930" t="s">
        <v>794</v>
      </c>
      <c r="L939" s="1930"/>
      <c r="M939" s="1930" t="s">
        <v>794</v>
      </c>
      <c r="N939" s="1936"/>
      <c r="O939" s="1937" t="s">
        <v>867</v>
      </c>
      <c r="P939" s="1930"/>
      <c r="Q939" s="1930" t="s">
        <v>867</v>
      </c>
      <c r="R939" s="1930"/>
      <c r="S939" s="1930" t="s">
        <v>867</v>
      </c>
      <c r="T939" s="1936"/>
      <c r="Z939" s="356" t="s">
        <v>1526</v>
      </c>
    </row>
    <row r="940" spans="3:26" ht="19" customHeight="1">
      <c r="D940" s="1630" t="s">
        <v>428</v>
      </c>
      <c r="E940" s="1630"/>
      <c r="F940" s="1630"/>
      <c r="G940" s="1630"/>
      <c r="H940" s="1630"/>
      <c r="I940" s="1937" t="s">
        <v>794</v>
      </c>
      <c r="J940" s="1930"/>
      <c r="K940" s="1930" t="s">
        <v>794</v>
      </c>
      <c r="L940" s="1930"/>
      <c r="M940" s="1930" t="s">
        <v>794</v>
      </c>
      <c r="N940" s="1936"/>
      <c r="O940" s="1937" t="s">
        <v>867</v>
      </c>
      <c r="P940" s="1930"/>
      <c r="Q940" s="1930" t="s">
        <v>867</v>
      </c>
      <c r="R940" s="1930"/>
      <c r="S940" s="1930" t="s">
        <v>867</v>
      </c>
      <c r="T940" s="1936"/>
      <c r="Z940" s="356" t="s">
        <v>1526</v>
      </c>
    </row>
    <row r="941" spans="3:26" ht="19" customHeight="1">
      <c r="D941" s="1630" t="s">
        <v>429</v>
      </c>
      <c r="E941" s="1630"/>
      <c r="F941" s="1630"/>
      <c r="G941" s="1630"/>
      <c r="H941" s="1630"/>
      <c r="I941" s="1937" t="s">
        <v>794</v>
      </c>
      <c r="J941" s="1930"/>
      <c r="K941" s="1930" t="s">
        <v>794</v>
      </c>
      <c r="L941" s="1930"/>
      <c r="M941" s="1930" t="s">
        <v>794</v>
      </c>
      <c r="N941" s="1936"/>
      <c r="O941" s="1937" t="s">
        <v>867</v>
      </c>
      <c r="P941" s="1930"/>
      <c r="Q941" s="1930" t="s">
        <v>867</v>
      </c>
      <c r="R941" s="1930"/>
      <c r="S941" s="1930" t="s">
        <v>867</v>
      </c>
      <c r="T941" s="1936"/>
      <c r="Z941" s="356" t="s">
        <v>1526</v>
      </c>
    </row>
    <row r="942" spans="3:26" ht="19" customHeight="1">
      <c r="D942" s="1630" t="s">
        <v>430</v>
      </c>
      <c r="E942" s="1630"/>
      <c r="F942" s="1630"/>
      <c r="G942" s="1630"/>
      <c r="H942" s="1630"/>
      <c r="I942" s="1937" t="s">
        <v>794</v>
      </c>
      <c r="J942" s="1930"/>
      <c r="K942" s="1930" t="s">
        <v>794</v>
      </c>
      <c r="L942" s="1930"/>
      <c r="M942" s="1930" t="s">
        <v>794</v>
      </c>
      <c r="N942" s="1936"/>
      <c r="O942" s="1937" t="s">
        <v>867</v>
      </c>
      <c r="P942" s="1930"/>
      <c r="Q942" s="1930" t="s">
        <v>867</v>
      </c>
      <c r="R942" s="1930"/>
      <c r="S942" s="1930" t="s">
        <v>867</v>
      </c>
      <c r="T942" s="1936"/>
      <c r="Z942" s="356" t="s">
        <v>1526</v>
      </c>
    </row>
    <row r="943" spans="3:26" ht="19" customHeight="1">
      <c r="D943" s="1630" t="s">
        <v>431</v>
      </c>
      <c r="E943" s="1630"/>
      <c r="F943" s="1630"/>
      <c r="G943" s="1630"/>
      <c r="H943" s="1630"/>
      <c r="I943" s="1937" t="s">
        <v>794</v>
      </c>
      <c r="J943" s="1930"/>
      <c r="K943" s="1930" t="s">
        <v>794</v>
      </c>
      <c r="L943" s="1930"/>
      <c r="M943" s="1930" t="s">
        <v>794</v>
      </c>
      <c r="N943" s="1936"/>
      <c r="O943" s="1937" t="s">
        <v>867</v>
      </c>
      <c r="P943" s="1930"/>
      <c r="Q943" s="1930" t="s">
        <v>867</v>
      </c>
      <c r="R943" s="1930"/>
      <c r="S943" s="1930" t="s">
        <v>867</v>
      </c>
      <c r="T943" s="1936"/>
      <c r="Z943" s="356" t="s">
        <v>1526</v>
      </c>
    </row>
    <row r="944" spans="3:26" ht="18" customHeight="1">
      <c r="D944" s="1630" t="s">
        <v>432</v>
      </c>
      <c r="E944" s="1630"/>
      <c r="F944" s="1630"/>
      <c r="G944" s="1630"/>
      <c r="H944" s="1630"/>
      <c r="I944" s="1937" t="s">
        <v>794</v>
      </c>
      <c r="J944" s="1930"/>
      <c r="K944" s="1930" t="s">
        <v>794</v>
      </c>
      <c r="L944" s="1930"/>
      <c r="M944" s="1930" t="s">
        <v>794</v>
      </c>
      <c r="N944" s="1936"/>
      <c r="O944" s="1937" t="s">
        <v>867</v>
      </c>
      <c r="P944" s="1930"/>
      <c r="Q944" s="1930" t="s">
        <v>867</v>
      </c>
      <c r="R944" s="1930"/>
      <c r="S944" s="1930" t="s">
        <v>867</v>
      </c>
      <c r="T944" s="1936"/>
      <c r="Z944" s="356" t="s">
        <v>1526</v>
      </c>
    </row>
    <row r="945" spans="3:26" ht="19" customHeight="1">
      <c r="D945" s="1630" t="s">
        <v>433</v>
      </c>
      <c r="E945" s="1630"/>
      <c r="F945" s="1630"/>
      <c r="G945" s="1630"/>
      <c r="H945" s="1630"/>
      <c r="I945" s="1937" t="s">
        <v>794</v>
      </c>
      <c r="J945" s="1930"/>
      <c r="K945" s="1930" t="s">
        <v>794</v>
      </c>
      <c r="L945" s="1930"/>
      <c r="M945" s="1930" t="s">
        <v>794</v>
      </c>
      <c r="N945" s="1936"/>
      <c r="O945" s="1937" t="s">
        <v>867</v>
      </c>
      <c r="P945" s="1930"/>
      <c r="Q945" s="1930" t="s">
        <v>867</v>
      </c>
      <c r="R945" s="1930"/>
      <c r="S945" s="1930" t="s">
        <v>867</v>
      </c>
      <c r="T945" s="1936"/>
      <c r="Z945" s="356" t="s">
        <v>1526</v>
      </c>
    </row>
    <row r="946" spans="3:26" ht="19" customHeight="1">
      <c r="D946" s="1630" t="s">
        <v>434</v>
      </c>
      <c r="E946" s="1630"/>
      <c r="F946" s="1630"/>
      <c r="G946" s="1630"/>
      <c r="H946" s="1630"/>
      <c r="I946" s="1937" t="s">
        <v>794</v>
      </c>
      <c r="J946" s="1930"/>
      <c r="K946" s="1930" t="s">
        <v>794</v>
      </c>
      <c r="L946" s="1930"/>
      <c r="M946" s="1930" t="s">
        <v>794</v>
      </c>
      <c r="N946" s="1936"/>
      <c r="O946" s="1937" t="s">
        <v>867</v>
      </c>
      <c r="P946" s="1930"/>
      <c r="Q946" s="1930" t="s">
        <v>867</v>
      </c>
      <c r="R946" s="1930"/>
      <c r="S946" s="1930" t="s">
        <v>867</v>
      </c>
      <c r="T946" s="1936"/>
      <c r="Z946" s="356" t="s">
        <v>1526</v>
      </c>
    </row>
    <row r="947" spans="3:26" ht="19" customHeight="1">
      <c r="D947" s="1630" t="s">
        <v>435</v>
      </c>
      <c r="E947" s="1630"/>
      <c r="F947" s="1630"/>
      <c r="G947" s="1630"/>
      <c r="H947" s="1630"/>
      <c r="I947" s="1937" t="s">
        <v>794</v>
      </c>
      <c r="J947" s="1930"/>
      <c r="K947" s="1930" t="s">
        <v>794</v>
      </c>
      <c r="L947" s="1930"/>
      <c r="M947" s="1930" t="s">
        <v>794</v>
      </c>
      <c r="N947" s="1936"/>
      <c r="O947" s="1937" t="s">
        <v>867</v>
      </c>
      <c r="P947" s="1930"/>
      <c r="Q947" s="1930" t="s">
        <v>867</v>
      </c>
      <c r="R947" s="1930"/>
      <c r="S947" s="1930" t="s">
        <v>867</v>
      </c>
      <c r="T947" s="1936"/>
      <c r="Z947" s="356" t="s">
        <v>1526</v>
      </c>
    </row>
    <row r="948" spans="3:26" ht="16.5" customHeight="1">
      <c r="E948" s="225" t="s">
        <v>438</v>
      </c>
    </row>
    <row r="949" spans="3:26" ht="16.5" customHeight="1">
      <c r="E949" s="88" t="s">
        <v>1830</v>
      </c>
    </row>
    <row r="950" spans="3:26" ht="9.5" customHeight="1"/>
    <row r="951" spans="3:26" ht="16.5" customHeight="1">
      <c r="C951" s="89" t="s">
        <v>811</v>
      </c>
    </row>
    <row r="952" spans="3:26" ht="19" customHeight="1">
      <c r="D952" s="1626" t="s">
        <v>812</v>
      </c>
      <c r="E952" s="1626"/>
      <c r="F952" s="1626"/>
      <c r="G952" s="1626"/>
      <c r="H952" s="1932" t="s">
        <v>795</v>
      </c>
      <c r="I952" s="1933"/>
      <c r="J952" s="1933"/>
      <c r="K952" s="1934"/>
      <c r="Z952" s="356" t="s">
        <v>1758</v>
      </c>
    </row>
    <row r="953" spans="3:26" ht="19" customHeight="1">
      <c r="D953" s="1626" t="s">
        <v>453</v>
      </c>
      <c r="E953" s="1626"/>
      <c r="F953" s="1626"/>
      <c r="G953" s="1626"/>
      <c r="H953" s="1932" t="s">
        <v>796</v>
      </c>
      <c r="I953" s="1933"/>
      <c r="J953" s="1933"/>
      <c r="K953" s="1934"/>
      <c r="Z953" s="356" t="s">
        <v>1759</v>
      </c>
    </row>
    <row r="954" spans="3:26" ht="16.5" customHeight="1">
      <c r="E954" s="355" t="s">
        <v>440</v>
      </c>
    </row>
    <row r="955" spans="3:26" ht="9.5" customHeight="1"/>
    <row r="956" spans="3:26" ht="16.5" customHeight="1">
      <c r="C956" s="89" t="s">
        <v>1560</v>
      </c>
    </row>
    <row r="957" spans="3:26" ht="16.5" customHeight="1">
      <c r="D957" s="1935" t="s">
        <v>441</v>
      </c>
      <c r="E957" s="1935"/>
      <c r="F957" s="1626"/>
      <c r="G957" s="1811" t="s">
        <v>442</v>
      </c>
      <c r="H957" s="1812"/>
      <c r="I957" s="1813"/>
      <c r="J957" s="1914" t="s">
        <v>868</v>
      </c>
      <c r="K957" s="1915"/>
      <c r="L957" s="1915"/>
      <c r="M957" s="1915"/>
      <c r="N957" s="1915"/>
      <c r="O957" s="1915"/>
      <c r="P957" s="1915"/>
      <c r="Q957" s="1915"/>
      <c r="R957" s="1915"/>
      <c r="S957" s="1915"/>
      <c r="T957" s="1916"/>
    </row>
    <row r="958" spans="3:26" ht="30.5" customHeight="1">
      <c r="D958" s="1917">
        <v>5</v>
      </c>
      <c r="E958" s="1919"/>
      <c r="F958" s="372" t="s">
        <v>49</v>
      </c>
      <c r="G958" s="1917">
        <v>5</v>
      </c>
      <c r="H958" s="1919"/>
      <c r="I958" s="372" t="s">
        <v>49</v>
      </c>
      <c r="J958" s="1396"/>
      <c r="K958" s="1293"/>
      <c r="L958" s="1293"/>
      <c r="M958" s="1293"/>
      <c r="N958" s="1293"/>
      <c r="O958" s="1293"/>
      <c r="P958" s="1293"/>
      <c r="Q958" s="1293"/>
      <c r="R958" s="1293"/>
      <c r="S958" s="1293"/>
      <c r="T958" s="1397"/>
    </row>
    <row r="959" spans="3:26" ht="16.5" customHeight="1">
      <c r="E959" s="225" t="s">
        <v>438</v>
      </c>
    </row>
    <row r="960" spans="3:26" ht="16.5" customHeight="1">
      <c r="E960" s="225" t="s">
        <v>709</v>
      </c>
    </row>
    <row r="961" spans="2:26" ht="16.5" customHeight="1">
      <c r="E961" s="225" t="s">
        <v>1640</v>
      </c>
    </row>
    <row r="962" spans="2:26" ht="19.5" customHeight="1">
      <c r="Q962" s="225"/>
      <c r="S962" s="1402" t="s">
        <v>1389</v>
      </c>
      <c r="T962" s="1403"/>
      <c r="U962" s="1403"/>
      <c r="V962" s="1403"/>
      <c r="W962" s="1403"/>
      <c r="X962" s="1404"/>
    </row>
    <row r="963" spans="2:26" ht="12.5" customHeight="1"/>
    <row r="964" spans="2:26" ht="17.5" customHeight="1">
      <c r="P964" s="1708" t="s">
        <v>654</v>
      </c>
      <c r="Q964" s="1708"/>
      <c r="R964" s="1708"/>
      <c r="S964" s="1678" t="str">
        <f>$Q$11</f>
        <v>○△幼稚園</v>
      </c>
      <c r="T964" s="1709"/>
      <c r="U964" s="1709"/>
      <c r="V964" s="1709"/>
      <c r="W964" s="1709"/>
      <c r="X964" s="1710"/>
    </row>
    <row r="965" spans="2:26" ht="16.5" customHeight="1">
      <c r="B965" s="362" t="s">
        <v>813</v>
      </c>
    </row>
    <row r="966" spans="2:26" ht="16.5" customHeight="1">
      <c r="C966" s="89" t="s">
        <v>443</v>
      </c>
    </row>
    <row r="967" spans="2:26" ht="55.5" customHeight="1">
      <c r="D967" s="1679"/>
      <c r="E967" s="1679"/>
      <c r="F967" s="1680" t="s">
        <v>1495</v>
      </c>
      <c r="G967" s="1681"/>
      <c r="H967" s="1681"/>
      <c r="I967" s="1681"/>
      <c r="J967" s="1681"/>
      <c r="K967" s="1682"/>
      <c r="L967" s="1679" t="s">
        <v>417</v>
      </c>
      <c r="M967" s="1679"/>
      <c r="N967" s="1679"/>
      <c r="O967" s="1679"/>
      <c r="P967" s="1679"/>
      <c r="Q967" s="1398" t="s">
        <v>1831</v>
      </c>
      <c r="R967" s="1711"/>
      <c r="S967" s="1928" t="s">
        <v>1066</v>
      </c>
      <c r="T967" s="919"/>
    </row>
    <row r="968" spans="2:26" ht="18.5" customHeight="1">
      <c r="D968" s="1679" t="s">
        <v>414</v>
      </c>
      <c r="E968" s="1680"/>
      <c r="F968" s="533">
        <v>7</v>
      </c>
      <c r="G968" s="376" t="s">
        <v>21</v>
      </c>
      <c r="H968" s="533">
        <v>6</v>
      </c>
      <c r="I968" s="376" t="s">
        <v>22</v>
      </c>
      <c r="J968" s="533">
        <v>10</v>
      </c>
      <c r="K968" s="411" t="s">
        <v>23</v>
      </c>
      <c r="L968" s="1929" t="s">
        <v>996</v>
      </c>
      <c r="M968" s="1929"/>
      <c r="N968" s="1929"/>
      <c r="O968" s="1929"/>
      <c r="P968" s="1929"/>
      <c r="Q968" s="1930" t="s">
        <v>778</v>
      </c>
      <c r="R968" s="1931"/>
      <c r="S968" s="513">
        <v>3</v>
      </c>
      <c r="T968" s="367" t="s">
        <v>49</v>
      </c>
      <c r="Z968" s="356" t="s">
        <v>1704</v>
      </c>
    </row>
    <row r="969" spans="2:26" ht="5.5" customHeight="1">
      <c r="D969" s="378"/>
      <c r="E969" s="378"/>
      <c r="L969" s="504"/>
      <c r="M969" s="504"/>
      <c r="N969" s="504"/>
      <c r="O969" s="504"/>
      <c r="P969" s="504"/>
      <c r="Q969" s="378"/>
      <c r="R969" s="378"/>
    </row>
    <row r="970" spans="2:26" ht="16.5" customHeight="1">
      <c r="D970" s="400" t="s">
        <v>444</v>
      </c>
    </row>
    <row r="971" spans="2:26" ht="16.5" customHeight="1">
      <c r="D971" s="1679"/>
      <c r="E971" s="1679"/>
      <c r="F971" s="1778" t="s">
        <v>419</v>
      </c>
      <c r="G971" s="1779"/>
      <c r="H971" s="1779"/>
      <c r="I971" s="1923"/>
      <c r="J971" s="1924" t="s">
        <v>420</v>
      </c>
      <c r="K971" s="1925"/>
      <c r="L971" s="1689" t="s">
        <v>421</v>
      </c>
      <c r="M971" s="1679"/>
    </row>
    <row r="972" spans="2:26" ht="19" customHeight="1">
      <c r="D972" s="1679" t="s">
        <v>414</v>
      </c>
      <c r="E972" s="1680"/>
      <c r="F972" s="1661">
        <v>2</v>
      </c>
      <c r="G972" s="1662"/>
      <c r="H972" s="1663"/>
      <c r="I972" s="535" t="s">
        <v>49</v>
      </c>
      <c r="J972" s="1926" t="s">
        <v>778</v>
      </c>
      <c r="K972" s="1927"/>
      <c r="L972" s="513">
        <v>1</v>
      </c>
      <c r="M972" s="367" t="s">
        <v>49</v>
      </c>
      <c r="Z972" s="356" t="s">
        <v>1704</v>
      </c>
    </row>
    <row r="973" spans="2:26" ht="16.5" customHeight="1">
      <c r="E973" s="225" t="s">
        <v>438</v>
      </c>
    </row>
    <row r="974" spans="2:26" ht="16.5" customHeight="1">
      <c r="E974" s="88" t="s">
        <v>1561</v>
      </c>
    </row>
    <row r="975" spans="2:26" ht="9.5" customHeight="1">
      <c r="E975" s="88"/>
    </row>
    <row r="976" spans="2:26" ht="16.5" customHeight="1">
      <c r="C976" s="89" t="s">
        <v>1559</v>
      </c>
    </row>
    <row r="977" spans="4:26" ht="16.5" customHeight="1">
      <c r="D977" s="1680" t="s">
        <v>439</v>
      </c>
      <c r="E977" s="1681"/>
      <c r="F977" s="1681"/>
      <c r="G977" s="1681"/>
      <c r="H977" s="1681"/>
      <c r="I977" s="1682"/>
      <c r="J977" s="1680" t="s">
        <v>177</v>
      </c>
      <c r="K977" s="1681"/>
      <c r="L977" s="1682"/>
      <c r="M977" s="1679" t="s">
        <v>451</v>
      </c>
      <c r="N977" s="1679"/>
      <c r="O977" s="1679"/>
    </row>
    <row r="978" spans="4:26" ht="18.5" customHeight="1">
      <c r="D978" s="1629" t="s">
        <v>869</v>
      </c>
      <c r="E978" s="1665"/>
      <c r="F978" s="1665"/>
      <c r="G978" s="1665"/>
      <c r="H978" s="1665"/>
      <c r="I978" s="1666"/>
      <c r="J978" s="1920" t="s">
        <v>794</v>
      </c>
      <c r="K978" s="1921"/>
      <c r="L978" s="1922"/>
      <c r="M978" s="1920" t="s">
        <v>867</v>
      </c>
      <c r="N978" s="1921"/>
      <c r="O978" s="1922"/>
      <c r="Z978" s="356" t="s">
        <v>1526</v>
      </c>
    </row>
    <row r="979" spans="4:26" ht="18.5" customHeight="1">
      <c r="D979" s="1629" t="s">
        <v>424</v>
      </c>
      <c r="E979" s="1665"/>
      <c r="F979" s="1665"/>
      <c r="G979" s="1665"/>
      <c r="H979" s="1665"/>
      <c r="I979" s="1666"/>
      <c r="J979" s="1920" t="s">
        <v>794</v>
      </c>
      <c r="K979" s="1921"/>
      <c r="L979" s="1922"/>
      <c r="M979" s="1920" t="s">
        <v>867</v>
      </c>
      <c r="N979" s="1921"/>
      <c r="O979" s="1922"/>
      <c r="Z979" s="356" t="s">
        <v>1526</v>
      </c>
    </row>
    <row r="980" spans="4:26" ht="18.5" customHeight="1">
      <c r="D980" s="1629" t="s">
        <v>870</v>
      </c>
      <c r="E980" s="1665"/>
      <c r="F980" s="1665"/>
      <c r="G980" s="1665"/>
      <c r="H980" s="1665"/>
      <c r="I980" s="1666"/>
      <c r="J980" s="1920" t="s">
        <v>794</v>
      </c>
      <c r="K980" s="1921"/>
      <c r="L980" s="1922"/>
      <c r="M980" s="1920" t="s">
        <v>867</v>
      </c>
      <c r="N980" s="1921"/>
      <c r="O980" s="1922"/>
      <c r="Z980" s="356" t="s">
        <v>1526</v>
      </c>
    </row>
    <row r="981" spans="4:26" ht="18.5" customHeight="1">
      <c r="D981" s="1629" t="s">
        <v>445</v>
      </c>
      <c r="E981" s="1665"/>
      <c r="F981" s="1665"/>
      <c r="G981" s="1665"/>
      <c r="H981" s="1665"/>
      <c r="I981" s="1666"/>
      <c r="J981" s="1920" t="s">
        <v>794</v>
      </c>
      <c r="K981" s="1921"/>
      <c r="L981" s="1922"/>
      <c r="M981" s="1920" t="s">
        <v>867</v>
      </c>
      <c r="N981" s="1921"/>
      <c r="O981" s="1922"/>
      <c r="Z981" s="356" t="s">
        <v>1526</v>
      </c>
    </row>
    <row r="982" spans="4:26" ht="18.5" customHeight="1">
      <c r="D982" s="1629" t="s">
        <v>446</v>
      </c>
      <c r="E982" s="1665"/>
      <c r="F982" s="1665"/>
      <c r="G982" s="1665"/>
      <c r="H982" s="1665"/>
      <c r="I982" s="1666"/>
      <c r="J982" s="1920" t="s">
        <v>794</v>
      </c>
      <c r="K982" s="1921"/>
      <c r="L982" s="1922"/>
      <c r="M982" s="1920" t="s">
        <v>867</v>
      </c>
      <c r="N982" s="1921"/>
      <c r="O982" s="1922"/>
      <c r="Z982" s="356" t="s">
        <v>1526</v>
      </c>
    </row>
    <row r="983" spans="4:26" ht="18.5" customHeight="1">
      <c r="D983" s="1629" t="s">
        <v>447</v>
      </c>
      <c r="E983" s="1665"/>
      <c r="F983" s="1665"/>
      <c r="G983" s="1665"/>
      <c r="H983" s="1665"/>
      <c r="I983" s="1666"/>
      <c r="J983" s="1920" t="s">
        <v>794</v>
      </c>
      <c r="K983" s="1921"/>
      <c r="L983" s="1922"/>
      <c r="M983" s="1920" t="s">
        <v>867</v>
      </c>
      <c r="N983" s="1921"/>
      <c r="O983" s="1922"/>
      <c r="Z983" s="356" t="s">
        <v>1526</v>
      </c>
    </row>
    <row r="984" spans="4:26" ht="18.5" customHeight="1">
      <c r="D984" s="1629" t="s">
        <v>448</v>
      </c>
      <c r="E984" s="1665"/>
      <c r="F984" s="1665"/>
      <c r="G984" s="1665"/>
      <c r="H984" s="1665"/>
      <c r="I984" s="1666"/>
      <c r="J984" s="1920" t="s">
        <v>794</v>
      </c>
      <c r="K984" s="1921"/>
      <c r="L984" s="1922"/>
      <c r="M984" s="1920" t="s">
        <v>867</v>
      </c>
      <c r="N984" s="1921"/>
      <c r="O984" s="1922"/>
      <c r="Z984" s="356" t="s">
        <v>1526</v>
      </c>
    </row>
    <row r="985" spans="4:26" ht="18.5" customHeight="1">
      <c r="D985" s="1629" t="s">
        <v>449</v>
      </c>
      <c r="E985" s="1665"/>
      <c r="F985" s="1665"/>
      <c r="G985" s="1665"/>
      <c r="H985" s="1665"/>
      <c r="I985" s="1666"/>
      <c r="J985" s="1920" t="s">
        <v>794</v>
      </c>
      <c r="K985" s="1921"/>
      <c r="L985" s="1922"/>
      <c r="M985" s="1920" t="s">
        <v>867</v>
      </c>
      <c r="N985" s="1921"/>
      <c r="O985" s="1922"/>
      <c r="Z985" s="356" t="s">
        <v>1526</v>
      </c>
    </row>
    <row r="986" spans="4:26" ht="18.5" customHeight="1">
      <c r="D986" s="1629" t="s">
        <v>871</v>
      </c>
      <c r="E986" s="1665"/>
      <c r="F986" s="1665"/>
      <c r="G986" s="1665"/>
      <c r="H986" s="1665"/>
      <c r="I986" s="1666"/>
      <c r="J986" s="1920" t="s">
        <v>794</v>
      </c>
      <c r="K986" s="1921"/>
      <c r="L986" s="1922"/>
      <c r="M986" s="1920" t="s">
        <v>867</v>
      </c>
      <c r="N986" s="1921"/>
      <c r="O986" s="1922"/>
      <c r="Z986" s="356" t="s">
        <v>1526</v>
      </c>
    </row>
    <row r="987" spans="4:26" ht="18.5" customHeight="1">
      <c r="D987" s="1629" t="s">
        <v>872</v>
      </c>
      <c r="E987" s="1665"/>
      <c r="F987" s="1665"/>
      <c r="G987" s="1665"/>
      <c r="H987" s="1665"/>
      <c r="I987" s="1666"/>
      <c r="J987" s="1920" t="s">
        <v>794</v>
      </c>
      <c r="K987" s="1921"/>
      <c r="L987" s="1922"/>
      <c r="M987" s="1920" t="s">
        <v>867</v>
      </c>
      <c r="N987" s="1921"/>
      <c r="O987" s="1922"/>
      <c r="Z987" s="356" t="s">
        <v>1526</v>
      </c>
    </row>
    <row r="988" spans="4:26" ht="18.5" customHeight="1">
      <c r="D988" s="1629" t="s">
        <v>873</v>
      </c>
      <c r="E988" s="1665"/>
      <c r="F988" s="1665"/>
      <c r="G988" s="1665"/>
      <c r="H988" s="1665"/>
      <c r="I988" s="1666"/>
      <c r="J988" s="1920" t="s">
        <v>794</v>
      </c>
      <c r="K988" s="1921"/>
      <c r="L988" s="1922"/>
      <c r="M988" s="1920" t="s">
        <v>867</v>
      </c>
      <c r="N988" s="1921"/>
      <c r="O988" s="1922"/>
      <c r="Z988" s="356" t="s">
        <v>1526</v>
      </c>
    </row>
    <row r="989" spans="4:26" ht="18.5" customHeight="1">
      <c r="D989" s="1629" t="s">
        <v>874</v>
      </c>
      <c r="E989" s="1665"/>
      <c r="F989" s="1665"/>
      <c r="G989" s="1665"/>
      <c r="H989" s="1665"/>
      <c r="I989" s="1666"/>
      <c r="J989" s="1920" t="s">
        <v>794</v>
      </c>
      <c r="K989" s="1921"/>
      <c r="L989" s="1922"/>
      <c r="M989" s="1920" t="s">
        <v>867</v>
      </c>
      <c r="N989" s="1921"/>
      <c r="O989" s="1922"/>
      <c r="Z989" s="356" t="s">
        <v>1526</v>
      </c>
    </row>
    <row r="990" spans="4:26" ht="18.5" customHeight="1">
      <c r="D990" s="1629" t="s">
        <v>875</v>
      </c>
      <c r="E990" s="1665"/>
      <c r="F990" s="1665"/>
      <c r="G990" s="1665"/>
      <c r="H990" s="1665"/>
      <c r="I990" s="1666"/>
      <c r="J990" s="1920" t="s">
        <v>794</v>
      </c>
      <c r="K990" s="1921"/>
      <c r="L990" s="1922"/>
      <c r="M990" s="1920" t="s">
        <v>867</v>
      </c>
      <c r="N990" s="1921"/>
      <c r="O990" s="1922"/>
      <c r="Z990" s="356" t="s">
        <v>1526</v>
      </c>
    </row>
    <row r="991" spans="4:26" ht="18.5" customHeight="1">
      <c r="D991" s="1629" t="s">
        <v>876</v>
      </c>
      <c r="E991" s="1665"/>
      <c r="F991" s="1665"/>
      <c r="G991" s="1665"/>
      <c r="H991" s="1665"/>
      <c r="I991" s="1666"/>
      <c r="J991" s="1920" t="s">
        <v>794</v>
      </c>
      <c r="K991" s="1921"/>
      <c r="L991" s="1922"/>
      <c r="M991" s="1920" t="s">
        <v>867</v>
      </c>
      <c r="N991" s="1921"/>
      <c r="O991" s="1922"/>
      <c r="Z991" s="356" t="s">
        <v>1526</v>
      </c>
    </row>
    <row r="992" spans="4:26" ht="18.5" customHeight="1">
      <c r="D992" s="1629" t="s">
        <v>450</v>
      </c>
      <c r="E992" s="1665"/>
      <c r="F992" s="1665"/>
      <c r="G992" s="1665"/>
      <c r="H992" s="1665"/>
      <c r="I992" s="1666"/>
      <c r="J992" s="1920" t="s">
        <v>794</v>
      </c>
      <c r="K992" s="1921"/>
      <c r="L992" s="1922"/>
      <c r="M992" s="1920" t="s">
        <v>867</v>
      </c>
      <c r="N992" s="1921"/>
      <c r="O992" s="1922"/>
      <c r="Z992" s="356" t="s">
        <v>1526</v>
      </c>
    </row>
    <row r="993" spans="3:26" ht="16.5" customHeight="1">
      <c r="E993" s="88" t="s">
        <v>452</v>
      </c>
    </row>
    <row r="994" spans="3:26" ht="16.5" customHeight="1">
      <c r="E994" s="225" t="s">
        <v>710</v>
      </c>
    </row>
    <row r="995" spans="3:26" ht="16.5" customHeight="1">
      <c r="E995" s="88" t="s">
        <v>711</v>
      </c>
    </row>
    <row r="996" spans="3:26" ht="16.5" customHeight="1">
      <c r="E996" s="88" t="s">
        <v>1669</v>
      </c>
    </row>
    <row r="997" spans="3:26" ht="16.5" customHeight="1">
      <c r="E997" s="88" t="s">
        <v>1668</v>
      </c>
    </row>
    <row r="998" spans="3:26" ht="16.5" customHeight="1">
      <c r="E998" s="88" t="s">
        <v>712</v>
      </c>
    </row>
    <row r="999" spans="3:26" ht="16.5" customHeight="1">
      <c r="E999" s="88" t="s">
        <v>971</v>
      </c>
    </row>
    <row r="1000" spans="3:26" ht="16.5" customHeight="1">
      <c r="E1000" s="88" t="s">
        <v>713</v>
      </c>
    </row>
    <row r="1001" spans="3:26" ht="9.5" customHeight="1"/>
    <row r="1002" spans="3:26" ht="16.5" customHeight="1">
      <c r="C1002" s="89" t="s">
        <v>814</v>
      </c>
    </row>
    <row r="1003" spans="3:26" ht="19" customHeight="1">
      <c r="D1003" s="392" t="s">
        <v>453</v>
      </c>
      <c r="E1003" s="393"/>
      <c r="F1003" s="393"/>
      <c r="G1003" s="394"/>
      <c r="H1003" s="1732" t="s">
        <v>796</v>
      </c>
      <c r="I1003" s="1733"/>
      <c r="J1003" s="1733"/>
      <c r="K1003" s="1734"/>
      <c r="Z1003" s="356" t="s">
        <v>1759</v>
      </c>
    </row>
    <row r="1004" spans="3:26" ht="9.5" customHeight="1"/>
    <row r="1005" spans="3:26" ht="16.5" customHeight="1">
      <c r="C1005" s="89" t="s">
        <v>1604</v>
      </c>
    </row>
    <row r="1006" spans="3:26" ht="40" customHeight="1">
      <c r="D1006" s="1811" t="s">
        <v>454</v>
      </c>
      <c r="E1006" s="1666"/>
      <c r="F1006" s="1815" t="s">
        <v>1832</v>
      </c>
      <c r="G1006" s="1816"/>
      <c r="H1006" s="1816"/>
      <c r="I1006" s="1913"/>
      <c r="J1006" s="1914" t="s">
        <v>797</v>
      </c>
      <c r="K1006" s="1915"/>
      <c r="L1006" s="1915"/>
      <c r="M1006" s="1915"/>
      <c r="N1006" s="1915"/>
      <c r="O1006" s="1915"/>
      <c r="P1006" s="1915"/>
      <c r="Q1006" s="1915"/>
      <c r="R1006" s="1915"/>
      <c r="S1006" s="1915"/>
      <c r="T1006" s="1916"/>
    </row>
    <row r="1007" spans="3:26" ht="30" customHeight="1">
      <c r="D1007" s="373">
        <v>1</v>
      </c>
      <c r="E1007" s="372" t="s">
        <v>49</v>
      </c>
      <c r="F1007" s="1917">
        <v>1</v>
      </c>
      <c r="G1007" s="1918"/>
      <c r="H1007" s="1919"/>
      <c r="I1007" s="372" t="s">
        <v>49</v>
      </c>
      <c r="J1007" s="1409"/>
      <c r="K1007" s="1410"/>
      <c r="L1007" s="1410"/>
      <c r="M1007" s="1410"/>
      <c r="N1007" s="1410"/>
      <c r="O1007" s="1410"/>
      <c r="P1007" s="1410"/>
      <c r="Q1007" s="1410"/>
      <c r="R1007" s="1410"/>
      <c r="S1007" s="1410"/>
      <c r="T1007" s="1411"/>
    </row>
    <row r="1008" spans="3:26" ht="16.5" customHeight="1">
      <c r="E1008" s="225" t="s">
        <v>455</v>
      </c>
    </row>
    <row r="1009" spans="3:26" ht="19.5" customHeight="1">
      <c r="E1009" s="225" t="s">
        <v>438</v>
      </c>
      <c r="T1009" s="1193" t="s">
        <v>1389</v>
      </c>
      <c r="U1009" s="1194"/>
      <c r="V1009" s="1194"/>
      <c r="W1009" s="1194"/>
      <c r="X1009" s="1415"/>
    </row>
    <row r="1010" spans="3:26" ht="11" customHeight="1"/>
    <row r="1011" spans="3:26" ht="17.5" customHeight="1">
      <c r="P1011" s="1708" t="s">
        <v>654</v>
      </c>
      <c r="Q1011" s="1708"/>
      <c r="R1011" s="1708"/>
      <c r="S1011" s="1678" t="str">
        <f>$Q$11</f>
        <v>○△幼稚園</v>
      </c>
      <c r="T1011" s="1709"/>
      <c r="U1011" s="1709"/>
      <c r="V1011" s="1709"/>
      <c r="W1011" s="1709"/>
      <c r="X1011" s="1710"/>
    </row>
    <row r="1012" spans="3:26" ht="16.5" customHeight="1">
      <c r="C1012" s="89" t="s">
        <v>815</v>
      </c>
    </row>
    <row r="1013" spans="3:26" ht="16.5" customHeight="1">
      <c r="D1013" s="1626" t="s">
        <v>456</v>
      </c>
      <c r="E1013" s="1626"/>
      <c r="F1013" s="1626"/>
      <c r="G1013" s="1626"/>
      <c r="H1013" s="1680" t="s">
        <v>460</v>
      </c>
      <c r="I1013" s="1681"/>
      <c r="J1013" s="1681"/>
      <c r="K1013" s="1682"/>
      <c r="L1013" s="1626" t="s">
        <v>461</v>
      </c>
      <c r="M1013" s="1626"/>
      <c r="N1013" s="1626"/>
      <c r="O1013" s="1626"/>
      <c r="P1013" s="1626"/>
      <c r="Q1013" s="1626"/>
      <c r="R1013" s="1626"/>
    </row>
    <row r="1014" spans="3:26" ht="19" customHeight="1">
      <c r="D1014" s="1626" t="s">
        <v>457</v>
      </c>
      <c r="E1014" s="1626"/>
      <c r="F1014" s="1626"/>
      <c r="G1014" s="1626"/>
      <c r="H1014" s="1909"/>
      <c r="I1014" s="1910"/>
      <c r="J1014" s="1910"/>
      <c r="K1014" s="1911"/>
      <c r="L1014" s="1912" t="s">
        <v>798</v>
      </c>
      <c r="M1014" s="1912"/>
      <c r="N1014" s="1912"/>
      <c r="O1014" s="1912"/>
      <c r="P1014" s="1912"/>
      <c r="Q1014" s="1912"/>
      <c r="R1014" s="1912"/>
      <c r="Z1014" s="356" t="s">
        <v>1760</v>
      </c>
    </row>
    <row r="1015" spans="3:26" ht="19" customHeight="1">
      <c r="D1015" s="1626" t="s">
        <v>458</v>
      </c>
      <c r="E1015" s="1626"/>
      <c r="F1015" s="1626"/>
      <c r="G1015" s="1629"/>
      <c r="H1015" s="1904" t="s">
        <v>878</v>
      </c>
      <c r="I1015" s="1905"/>
      <c r="J1015" s="1905"/>
      <c r="K1015" s="1906"/>
      <c r="L1015" s="1907" t="s">
        <v>799</v>
      </c>
      <c r="M1015" s="1908"/>
      <c r="N1015" s="1908"/>
      <c r="O1015" s="1908"/>
      <c r="P1015" s="1908"/>
      <c r="Q1015" s="1908"/>
      <c r="R1015" s="1908"/>
      <c r="Z1015" s="356" t="s">
        <v>1760</v>
      </c>
    </row>
    <row r="1016" spans="3:26" ht="19" customHeight="1">
      <c r="D1016" s="1626"/>
      <c r="E1016" s="1626"/>
      <c r="F1016" s="1626"/>
      <c r="G1016" s="1629"/>
      <c r="H1016" s="1896" t="s">
        <v>877</v>
      </c>
      <c r="I1016" s="1897"/>
      <c r="J1016" s="1897"/>
      <c r="K1016" s="1898"/>
      <c r="L1016" s="1894" t="s">
        <v>799</v>
      </c>
      <c r="M1016" s="1895"/>
      <c r="N1016" s="1895"/>
      <c r="O1016" s="1895"/>
      <c r="P1016" s="1895"/>
      <c r="Q1016" s="1895"/>
      <c r="R1016" s="1895"/>
      <c r="Z1016" s="356" t="s">
        <v>1760</v>
      </c>
    </row>
    <row r="1017" spans="3:26" ht="19" customHeight="1">
      <c r="D1017" s="1626"/>
      <c r="E1017" s="1626"/>
      <c r="F1017" s="1626"/>
      <c r="G1017" s="1629"/>
      <c r="H1017" s="1896"/>
      <c r="I1017" s="1897"/>
      <c r="J1017" s="1897"/>
      <c r="K1017" s="1898"/>
      <c r="L1017" s="1894"/>
      <c r="M1017" s="1895"/>
      <c r="N1017" s="1895"/>
      <c r="O1017" s="1895"/>
      <c r="P1017" s="1895"/>
      <c r="Q1017" s="1895"/>
      <c r="R1017" s="1895"/>
      <c r="Z1017" s="356" t="s">
        <v>1760</v>
      </c>
    </row>
    <row r="1018" spans="3:26" ht="19" customHeight="1">
      <c r="D1018" s="1626"/>
      <c r="E1018" s="1626"/>
      <c r="F1018" s="1626"/>
      <c r="G1018" s="1629"/>
      <c r="H1018" s="1896"/>
      <c r="I1018" s="1897"/>
      <c r="J1018" s="1897"/>
      <c r="K1018" s="1898"/>
      <c r="L1018" s="1894"/>
      <c r="M1018" s="1895"/>
      <c r="N1018" s="1895"/>
      <c r="O1018" s="1895"/>
      <c r="P1018" s="1895"/>
      <c r="Q1018" s="1895"/>
      <c r="R1018" s="1895"/>
      <c r="Z1018" s="356" t="s">
        <v>1760</v>
      </c>
    </row>
    <row r="1019" spans="3:26" ht="19" customHeight="1">
      <c r="D1019" s="1626"/>
      <c r="E1019" s="1626"/>
      <c r="F1019" s="1626"/>
      <c r="G1019" s="1629"/>
      <c r="H1019" s="1896"/>
      <c r="I1019" s="1897"/>
      <c r="J1019" s="1897"/>
      <c r="K1019" s="1898"/>
      <c r="L1019" s="1894"/>
      <c r="M1019" s="1895"/>
      <c r="N1019" s="1895"/>
      <c r="O1019" s="1895"/>
      <c r="P1019" s="1895"/>
      <c r="Q1019" s="1895"/>
      <c r="R1019" s="1895"/>
      <c r="Z1019" s="356" t="s">
        <v>1760</v>
      </c>
    </row>
    <row r="1020" spans="3:26" ht="19" customHeight="1">
      <c r="D1020" s="1626"/>
      <c r="E1020" s="1626"/>
      <c r="F1020" s="1626"/>
      <c r="G1020" s="1629"/>
      <c r="H1020" s="1896"/>
      <c r="I1020" s="1897"/>
      <c r="J1020" s="1897"/>
      <c r="K1020" s="1898"/>
      <c r="L1020" s="1894"/>
      <c r="M1020" s="1895"/>
      <c r="N1020" s="1895"/>
      <c r="O1020" s="1895"/>
      <c r="P1020" s="1895"/>
      <c r="Q1020" s="1895"/>
      <c r="R1020" s="1895"/>
      <c r="Z1020" s="356" t="s">
        <v>1760</v>
      </c>
    </row>
    <row r="1021" spans="3:26" ht="19" customHeight="1">
      <c r="D1021" s="1626"/>
      <c r="E1021" s="1626"/>
      <c r="F1021" s="1626"/>
      <c r="G1021" s="1629"/>
      <c r="H1021" s="1896"/>
      <c r="I1021" s="1897"/>
      <c r="J1021" s="1897"/>
      <c r="K1021" s="1898"/>
      <c r="L1021" s="1894"/>
      <c r="M1021" s="1895"/>
      <c r="N1021" s="1895"/>
      <c r="O1021" s="1895"/>
      <c r="P1021" s="1895"/>
      <c r="Q1021" s="1895"/>
      <c r="R1021" s="1895"/>
      <c r="Z1021" s="356" t="s">
        <v>1760</v>
      </c>
    </row>
    <row r="1022" spans="3:26" ht="19" customHeight="1">
      <c r="D1022" s="1626"/>
      <c r="E1022" s="1626"/>
      <c r="F1022" s="1626"/>
      <c r="G1022" s="1629"/>
      <c r="H1022" s="1899"/>
      <c r="I1022" s="1900"/>
      <c r="J1022" s="1900"/>
      <c r="K1022" s="1901"/>
      <c r="L1022" s="1902"/>
      <c r="M1022" s="1903"/>
      <c r="N1022" s="1903"/>
      <c r="O1022" s="1903"/>
      <c r="P1022" s="1903"/>
      <c r="Q1022" s="1903"/>
      <c r="R1022" s="1903"/>
      <c r="Z1022" s="356" t="s">
        <v>1760</v>
      </c>
    </row>
    <row r="1023" spans="3:26" ht="19" customHeight="1">
      <c r="D1023" s="1626" t="s">
        <v>459</v>
      </c>
      <c r="E1023" s="1626"/>
      <c r="F1023" s="1626"/>
      <c r="G1023" s="1629"/>
      <c r="H1023" s="1904" t="s">
        <v>879</v>
      </c>
      <c r="I1023" s="1905"/>
      <c r="J1023" s="1905"/>
      <c r="K1023" s="1906"/>
      <c r="L1023" s="1907" t="s">
        <v>799</v>
      </c>
      <c r="M1023" s="1908"/>
      <c r="N1023" s="1908"/>
      <c r="O1023" s="1908"/>
      <c r="P1023" s="1908"/>
      <c r="Q1023" s="1908"/>
      <c r="R1023" s="1908"/>
      <c r="Z1023" s="356" t="s">
        <v>1760</v>
      </c>
    </row>
    <row r="1024" spans="3:26" ht="19" customHeight="1">
      <c r="D1024" s="1626"/>
      <c r="E1024" s="1626"/>
      <c r="F1024" s="1626"/>
      <c r="G1024" s="1629"/>
      <c r="H1024" s="1896" t="s">
        <v>880</v>
      </c>
      <c r="I1024" s="1897"/>
      <c r="J1024" s="1897"/>
      <c r="K1024" s="1898"/>
      <c r="L1024" s="1894" t="s">
        <v>799</v>
      </c>
      <c r="M1024" s="1895"/>
      <c r="N1024" s="1895"/>
      <c r="O1024" s="1895"/>
      <c r="P1024" s="1895"/>
      <c r="Q1024" s="1895"/>
      <c r="R1024" s="1895"/>
      <c r="Z1024" s="356" t="s">
        <v>1760</v>
      </c>
    </row>
    <row r="1025" spans="2:26" ht="19" customHeight="1">
      <c r="D1025" s="1626"/>
      <c r="E1025" s="1626"/>
      <c r="F1025" s="1626"/>
      <c r="G1025" s="1629"/>
      <c r="H1025" s="1896" t="s">
        <v>800</v>
      </c>
      <c r="I1025" s="1897"/>
      <c r="J1025" s="1897"/>
      <c r="K1025" s="1898"/>
      <c r="L1025" s="1894" t="s">
        <v>882</v>
      </c>
      <c r="M1025" s="1895"/>
      <c r="N1025" s="1895"/>
      <c r="O1025" s="1895"/>
      <c r="P1025" s="1895"/>
      <c r="Q1025" s="1895"/>
      <c r="R1025" s="1895"/>
      <c r="Z1025" s="356" t="s">
        <v>1760</v>
      </c>
    </row>
    <row r="1026" spans="2:26" ht="19" customHeight="1">
      <c r="D1026" s="1626"/>
      <c r="E1026" s="1626"/>
      <c r="F1026" s="1626"/>
      <c r="G1026" s="1629"/>
      <c r="H1026" s="1896" t="s">
        <v>881</v>
      </c>
      <c r="I1026" s="1897"/>
      <c r="J1026" s="1897"/>
      <c r="K1026" s="1898"/>
      <c r="L1026" s="1894" t="s">
        <v>882</v>
      </c>
      <c r="M1026" s="1895"/>
      <c r="N1026" s="1895"/>
      <c r="O1026" s="1895"/>
      <c r="P1026" s="1895"/>
      <c r="Q1026" s="1895"/>
      <c r="R1026" s="1895"/>
      <c r="Z1026" s="356" t="s">
        <v>1760</v>
      </c>
    </row>
    <row r="1027" spans="2:26" ht="19" customHeight="1">
      <c r="D1027" s="1626"/>
      <c r="E1027" s="1626"/>
      <c r="F1027" s="1626"/>
      <c r="G1027" s="1629"/>
      <c r="H1027" s="1889"/>
      <c r="I1027" s="1890"/>
      <c r="J1027" s="1890"/>
      <c r="K1027" s="1891"/>
      <c r="L1027" s="1892"/>
      <c r="M1027" s="1893"/>
      <c r="N1027" s="1893"/>
      <c r="O1027" s="1893"/>
      <c r="P1027" s="1893"/>
      <c r="Q1027" s="1893"/>
      <c r="R1027" s="1893"/>
      <c r="Z1027" s="356" t="s">
        <v>1760</v>
      </c>
    </row>
    <row r="1028" spans="2:26" ht="19" customHeight="1">
      <c r="D1028" s="1626"/>
      <c r="E1028" s="1626"/>
      <c r="F1028" s="1626"/>
      <c r="G1028" s="1629"/>
      <c r="H1028" s="1889"/>
      <c r="I1028" s="1890"/>
      <c r="J1028" s="1890"/>
      <c r="K1028" s="1891"/>
      <c r="L1028" s="1892"/>
      <c r="M1028" s="1893"/>
      <c r="N1028" s="1893"/>
      <c r="O1028" s="1893"/>
      <c r="P1028" s="1893"/>
      <c r="Q1028" s="1893"/>
      <c r="R1028" s="1893"/>
      <c r="Z1028" s="356" t="s">
        <v>1760</v>
      </c>
    </row>
    <row r="1029" spans="2:26" ht="19" customHeight="1">
      <c r="D1029" s="1626"/>
      <c r="E1029" s="1626"/>
      <c r="F1029" s="1626"/>
      <c r="G1029" s="1629"/>
      <c r="H1029" s="1889"/>
      <c r="I1029" s="1890"/>
      <c r="J1029" s="1890"/>
      <c r="K1029" s="1891"/>
      <c r="L1029" s="1892"/>
      <c r="M1029" s="1893"/>
      <c r="N1029" s="1893"/>
      <c r="O1029" s="1893"/>
      <c r="P1029" s="1893"/>
      <c r="Q1029" s="1893"/>
      <c r="R1029" s="1893"/>
      <c r="Z1029" s="356" t="s">
        <v>1760</v>
      </c>
    </row>
    <row r="1030" spans="2:26" ht="19" customHeight="1">
      <c r="D1030" s="1626"/>
      <c r="E1030" s="1626"/>
      <c r="F1030" s="1626"/>
      <c r="G1030" s="1629"/>
      <c r="H1030" s="1889"/>
      <c r="I1030" s="1890"/>
      <c r="J1030" s="1890"/>
      <c r="K1030" s="1891"/>
      <c r="L1030" s="1892"/>
      <c r="M1030" s="1893"/>
      <c r="N1030" s="1893"/>
      <c r="O1030" s="1893"/>
      <c r="P1030" s="1893"/>
      <c r="Q1030" s="1893"/>
      <c r="R1030" s="1893"/>
      <c r="Z1030" s="356" t="s">
        <v>1760</v>
      </c>
    </row>
    <row r="1031" spans="2:26" ht="19" customHeight="1">
      <c r="D1031" s="1626"/>
      <c r="E1031" s="1626"/>
      <c r="F1031" s="1626"/>
      <c r="G1031" s="1629"/>
      <c r="H1031" s="1889"/>
      <c r="I1031" s="1890"/>
      <c r="J1031" s="1890"/>
      <c r="K1031" s="1891"/>
      <c r="L1031" s="1892"/>
      <c r="M1031" s="1893"/>
      <c r="N1031" s="1893"/>
      <c r="O1031" s="1893"/>
      <c r="P1031" s="1893"/>
      <c r="Q1031" s="1893"/>
      <c r="R1031" s="1893"/>
      <c r="Z1031" s="356" t="s">
        <v>1760</v>
      </c>
    </row>
    <row r="1032" spans="2:26" ht="19" customHeight="1">
      <c r="D1032" s="1626"/>
      <c r="E1032" s="1626"/>
      <c r="F1032" s="1626"/>
      <c r="G1032" s="1629"/>
      <c r="H1032" s="1884"/>
      <c r="I1032" s="1885"/>
      <c r="J1032" s="1885"/>
      <c r="K1032" s="1886"/>
      <c r="L1032" s="1887"/>
      <c r="M1032" s="1888"/>
      <c r="N1032" s="1888"/>
      <c r="O1032" s="1888"/>
      <c r="P1032" s="1888"/>
      <c r="Q1032" s="1888"/>
      <c r="R1032" s="1888"/>
      <c r="Z1032" s="356" t="s">
        <v>1760</v>
      </c>
    </row>
    <row r="1033" spans="2:26" ht="16.5" customHeight="1">
      <c r="E1033" s="225" t="s">
        <v>1022</v>
      </c>
    </row>
    <row r="1034" spans="2:26" ht="16.5" customHeight="1">
      <c r="E1034" s="225" t="s">
        <v>1833</v>
      </c>
    </row>
    <row r="1035" spans="2:26" ht="9.5" customHeight="1"/>
    <row r="1036" spans="2:26" ht="11" customHeight="1"/>
    <row r="1037" spans="2:26" ht="17.5" customHeight="1">
      <c r="P1037" s="1708" t="s">
        <v>654</v>
      </c>
      <c r="Q1037" s="1708"/>
      <c r="R1037" s="1708"/>
      <c r="S1037" s="1678" t="str">
        <f>$Q$11</f>
        <v>○△幼稚園</v>
      </c>
      <c r="T1037" s="1709"/>
      <c r="U1037" s="1709"/>
      <c r="V1037" s="1709"/>
      <c r="W1037" s="1709"/>
      <c r="X1037" s="1710"/>
    </row>
    <row r="1038" spans="2:26" ht="16.5" customHeight="1">
      <c r="B1038" s="362" t="s">
        <v>1132</v>
      </c>
    </row>
    <row r="1039" spans="2:26" ht="16.5" customHeight="1">
      <c r="B1039" s="378"/>
      <c r="D1039" s="355" t="s">
        <v>1497</v>
      </c>
      <c r="T1039" s="1402" t="s">
        <v>1389</v>
      </c>
      <c r="U1039" s="1403"/>
      <c r="V1039" s="1403"/>
      <c r="W1039" s="1403"/>
      <c r="X1039" s="1404"/>
    </row>
    <row r="1040" spans="2:26" ht="16.5" customHeight="1">
      <c r="C1040" s="89" t="s">
        <v>462</v>
      </c>
    </row>
    <row r="1041" spans="3:26" ht="16.5" customHeight="1">
      <c r="D1041" s="355" t="s">
        <v>1834</v>
      </c>
    </row>
    <row r="1042" spans="3:26" ht="16.5" customHeight="1">
      <c r="D1042" s="1711" t="s">
        <v>463</v>
      </c>
      <c r="E1042" s="1626"/>
      <c r="F1042" s="1626"/>
      <c r="G1042" s="1846" t="s">
        <v>1835</v>
      </c>
      <c r="H1042" s="1839"/>
      <c r="I1042" s="1839"/>
      <c r="J1042" s="1839"/>
      <c r="K1042" s="1839"/>
      <c r="L1042" s="1841"/>
      <c r="M1042" s="1679" t="s">
        <v>1836</v>
      </c>
      <c r="N1042" s="1679"/>
      <c r="O1042" s="1679"/>
      <c r="P1042" s="1679"/>
      <c r="Q1042" s="1679"/>
      <c r="R1042" s="1679"/>
    </row>
    <row r="1043" spans="3:26" ht="16.5" customHeight="1">
      <c r="D1043" s="1626"/>
      <c r="E1043" s="1626"/>
      <c r="F1043" s="1626"/>
      <c r="G1043" s="1689" t="s">
        <v>645</v>
      </c>
      <c r="H1043" s="1689"/>
      <c r="I1043" s="1689"/>
      <c r="J1043" s="1775" t="s">
        <v>646</v>
      </c>
      <c r="K1043" s="1776"/>
      <c r="L1043" s="1777"/>
      <c r="M1043" s="1689" t="s">
        <v>645</v>
      </c>
      <c r="N1043" s="1689"/>
      <c r="O1043" s="1689"/>
      <c r="P1043" s="1689" t="s">
        <v>646</v>
      </c>
      <c r="Q1043" s="1689"/>
      <c r="R1043" s="1689"/>
    </row>
    <row r="1044" spans="3:26" ht="19" customHeight="1">
      <c r="D1044" s="1658" t="s">
        <v>464</v>
      </c>
      <c r="E1044" s="1659"/>
      <c r="F1044" s="1659"/>
      <c r="G1044" s="283">
        <v>7</v>
      </c>
      <c r="H1044" s="339">
        <v>6</v>
      </c>
      <c r="I1044" s="340">
        <v>10</v>
      </c>
      <c r="J1044" s="283">
        <v>7</v>
      </c>
      <c r="K1044" s="339">
        <v>12</v>
      </c>
      <c r="L1044" s="340">
        <v>20</v>
      </c>
      <c r="M1044" s="283">
        <v>6</v>
      </c>
      <c r="N1044" s="339">
        <v>6</v>
      </c>
      <c r="O1044" s="340">
        <v>11</v>
      </c>
      <c r="P1044" s="283">
        <v>7</v>
      </c>
      <c r="Q1044" s="339">
        <v>1</v>
      </c>
      <c r="R1044" s="285">
        <v>9</v>
      </c>
    </row>
    <row r="1045" spans="3:26" ht="19" customHeight="1">
      <c r="D1045" s="1787" t="s">
        <v>465</v>
      </c>
      <c r="E1045" s="1655"/>
      <c r="F1045" s="1655"/>
      <c r="G1045" s="283">
        <v>7</v>
      </c>
      <c r="H1045" s="339">
        <v>6</v>
      </c>
      <c r="I1045" s="340">
        <v>10</v>
      </c>
      <c r="J1045" s="283">
        <v>7</v>
      </c>
      <c r="K1045" s="339">
        <v>12</v>
      </c>
      <c r="L1045" s="340">
        <v>20</v>
      </c>
      <c r="M1045" s="283">
        <v>6</v>
      </c>
      <c r="N1045" s="339">
        <v>6</v>
      </c>
      <c r="O1045" s="340">
        <v>11</v>
      </c>
      <c r="P1045" s="283">
        <v>7</v>
      </c>
      <c r="Q1045" s="339">
        <v>1</v>
      </c>
      <c r="R1045" s="285">
        <v>9</v>
      </c>
    </row>
    <row r="1046" spans="3:26" ht="19" customHeight="1">
      <c r="D1046" s="1787" t="s">
        <v>466</v>
      </c>
      <c r="E1046" s="1655"/>
      <c r="F1046" s="1655"/>
      <c r="G1046" s="283">
        <v>7</v>
      </c>
      <c r="H1046" s="339">
        <v>6</v>
      </c>
      <c r="I1046" s="340">
        <v>10</v>
      </c>
      <c r="J1046" s="283">
        <v>7</v>
      </c>
      <c r="K1046" s="339">
        <v>12</v>
      </c>
      <c r="L1046" s="340">
        <v>20</v>
      </c>
      <c r="M1046" s="283">
        <v>6</v>
      </c>
      <c r="N1046" s="339">
        <v>6</v>
      </c>
      <c r="O1046" s="340">
        <v>11</v>
      </c>
      <c r="P1046" s="283">
        <v>7</v>
      </c>
      <c r="Q1046" s="339">
        <v>1</v>
      </c>
      <c r="R1046" s="285">
        <v>9</v>
      </c>
    </row>
    <row r="1047" spans="3:26" ht="6.5" customHeight="1"/>
    <row r="1048" spans="3:26" ht="19" customHeight="1">
      <c r="C1048" s="355" t="s">
        <v>647</v>
      </c>
      <c r="E1048" s="1629" t="s">
        <v>1837</v>
      </c>
      <c r="F1048" s="1665"/>
      <c r="G1048" s="1665"/>
      <c r="H1048" s="1665"/>
      <c r="I1048" s="1666"/>
      <c r="J1048" s="1723" t="s">
        <v>1067</v>
      </c>
      <c r="K1048" s="1882"/>
      <c r="L1048" s="1882"/>
      <c r="M1048" s="1882"/>
      <c r="N1048" s="1882"/>
      <c r="O1048" s="1882"/>
      <c r="P1048" s="1883"/>
      <c r="Z1048" s="356" t="s">
        <v>1761</v>
      </c>
    </row>
    <row r="1049" spans="3:26" ht="13.5" customHeight="1">
      <c r="G1049" s="1846" t="s">
        <v>1835</v>
      </c>
      <c r="H1049" s="1839"/>
      <c r="I1049" s="1839"/>
      <c r="J1049" s="1839"/>
      <c r="K1049" s="1839"/>
      <c r="L1049" s="1841"/>
      <c r="M1049" s="1679" t="s">
        <v>1836</v>
      </c>
      <c r="N1049" s="1679"/>
      <c r="O1049" s="1679"/>
      <c r="P1049" s="1679"/>
      <c r="Q1049" s="1679"/>
      <c r="R1049" s="1679"/>
      <c r="S1049" s="1437" t="s">
        <v>883</v>
      </c>
      <c r="T1049" s="1438"/>
      <c r="U1049" s="1438"/>
      <c r="V1049" s="1438"/>
      <c r="W1049" s="1439"/>
    </row>
    <row r="1050" spans="3:26" ht="16.5" customHeight="1">
      <c r="G1050" s="1689" t="s">
        <v>645</v>
      </c>
      <c r="H1050" s="1689"/>
      <c r="I1050" s="1689"/>
      <c r="J1050" s="1775" t="s">
        <v>646</v>
      </c>
      <c r="K1050" s="1776"/>
      <c r="L1050" s="1777"/>
      <c r="M1050" s="1689" t="s">
        <v>645</v>
      </c>
      <c r="N1050" s="1689"/>
      <c r="O1050" s="1689"/>
      <c r="P1050" s="1689" t="s">
        <v>646</v>
      </c>
      <c r="Q1050" s="1689"/>
      <c r="R1050" s="1689"/>
      <c r="S1050" s="1440"/>
      <c r="T1050" s="1441"/>
      <c r="U1050" s="1441"/>
      <c r="V1050" s="1441"/>
      <c r="W1050" s="1442"/>
    </row>
    <row r="1051" spans="3:26" ht="16.5" customHeight="1">
      <c r="D1051" s="1431" t="s">
        <v>972</v>
      </c>
      <c r="E1051" s="1142"/>
      <c r="F1051" s="1655"/>
      <c r="G1051" s="1866"/>
      <c r="H1051" s="1868"/>
      <c r="I1051" s="1864"/>
      <c r="J1051" s="1866"/>
      <c r="K1051" s="1868"/>
      <c r="L1051" s="1864"/>
      <c r="M1051" s="1866"/>
      <c r="N1051" s="1868"/>
      <c r="O1051" s="1864"/>
      <c r="P1051" s="1866"/>
      <c r="Q1051" s="1868"/>
      <c r="R1051" s="1864"/>
      <c r="S1051" s="505" t="s">
        <v>468</v>
      </c>
      <c r="T1051" s="341" t="s">
        <v>791</v>
      </c>
      <c r="U1051" s="282">
        <v>5</v>
      </c>
      <c r="V1051" s="282">
        <v>1</v>
      </c>
      <c r="W1051" s="282">
        <v>10</v>
      </c>
      <c r="Z1051" s="356" t="s">
        <v>1703</v>
      </c>
    </row>
    <row r="1052" spans="3:26" ht="16.5" customHeight="1">
      <c r="D1052" s="1432"/>
      <c r="E1052" s="1142"/>
      <c r="F1052" s="1655"/>
      <c r="G1052" s="1867"/>
      <c r="H1052" s="1869"/>
      <c r="I1052" s="1865"/>
      <c r="J1052" s="1867"/>
      <c r="K1052" s="1869"/>
      <c r="L1052" s="1865"/>
      <c r="M1052" s="1867"/>
      <c r="N1052" s="1869"/>
      <c r="O1052" s="1865"/>
      <c r="P1052" s="1867"/>
      <c r="Q1052" s="1869"/>
      <c r="R1052" s="1865"/>
      <c r="S1052" s="505" t="s">
        <v>469</v>
      </c>
      <c r="T1052" s="341" t="s">
        <v>791</v>
      </c>
      <c r="U1052" s="282">
        <v>5</v>
      </c>
      <c r="V1052" s="282">
        <v>1</v>
      </c>
      <c r="W1052" s="282">
        <v>10</v>
      </c>
      <c r="Z1052" s="356" t="s">
        <v>1703</v>
      </c>
    </row>
    <row r="1053" spans="3:26" ht="19" customHeight="1">
      <c r="D1053" s="1787" t="s">
        <v>467</v>
      </c>
      <c r="E1053" s="1655"/>
      <c r="F1053" s="1655"/>
      <c r="G1053" s="406"/>
      <c r="H1053" s="536"/>
      <c r="I1053" s="537"/>
      <c r="J1053" s="406"/>
      <c r="K1053" s="536"/>
      <c r="L1053" s="537"/>
      <c r="M1053" s="406"/>
      <c r="N1053" s="536"/>
      <c r="O1053" s="537"/>
      <c r="P1053" s="406"/>
      <c r="Q1053" s="536"/>
      <c r="R1053" s="408"/>
    </row>
    <row r="1054" spans="3:26" ht="6.5" customHeight="1"/>
    <row r="1055" spans="3:26" ht="27.5" customHeight="1">
      <c r="D1055" s="538"/>
      <c r="E1055" s="1873" t="s">
        <v>1838</v>
      </c>
      <c r="F1055" s="1880"/>
      <c r="G1055" s="1880"/>
      <c r="H1055" s="1880"/>
      <c r="I1055" s="1881"/>
      <c r="J1055" s="1723" t="s">
        <v>1067</v>
      </c>
      <c r="K1055" s="1882"/>
      <c r="L1055" s="1882"/>
      <c r="M1055" s="1882"/>
      <c r="N1055" s="1882"/>
      <c r="O1055" s="1882"/>
      <c r="P1055" s="1883"/>
      <c r="Z1055" s="356" t="s">
        <v>1762</v>
      </c>
    </row>
    <row r="1056" spans="3:26" ht="15.5" customHeight="1">
      <c r="D1056" s="538"/>
      <c r="G1056" s="1846" t="s">
        <v>1835</v>
      </c>
      <c r="H1056" s="1839"/>
      <c r="I1056" s="1839"/>
      <c r="J1056" s="1839"/>
      <c r="K1056" s="1839"/>
      <c r="L1056" s="1841"/>
      <c r="M1056" s="1679" t="s">
        <v>1836</v>
      </c>
      <c r="N1056" s="1679"/>
      <c r="O1056" s="1679"/>
      <c r="P1056" s="1679"/>
      <c r="Q1056" s="1679"/>
      <c r="R1056" s="1679"/>
    </row>
    <row r="1057" spans="4:26" ht="15.5" customHeight="1">
      <c r="G1057" s="1689" t="s">
        <v>645</v>
      </c>
      <c r="H1057" s="1689"/>
      <c r="I1057" s="1689"/>
      <c r="J1057" s="1775" t="s">
        <v>646</v>
      </c>
      <c r="K1057" s="1776"/>
      <c r="L1057" s="1777"/>
      <c r="M1057" s="1689" t="s">
        <v>645</v>
      </c>
      <c r="N1057" s="1689"/>
      <c r="O1057" s="1689"/>
      <c r="P1057" s="1689" t="s">
        <v>646</v>
      </c>
      <c r="Q1057" s="1689"/>
      <c r="R1057" s="1689"/>
    </row>
    <row r="1058" spans="4:26" ht="19" customHeight="1">
      <c r="D1058" s="1658" t="s">
        <v>470</v>
      </c>
      <c r="E1058" s="1659"/>
      <c r="F1058" s="1659"/>
      <c r="G1058" s="287">
        <v>7</v>
      </c>
      <c r="H1058" s="342">
        <v>6</v>
      </c>
      <c r="I1058" s="343">
        <v>10</v>
      </c>
      <c r="J1058" s="287">
        <v>7</v>
      </c>
      <c r="K1058" s="342">
        <v>12</v>
      </c>
      <c r="L1058" s="343">
        <v>20</v>
      </c>
      <c r="M1058" s="287">
        <v>6</v>
      </c>
      <c r="N1058" s="342">
        <v>6</v>
      </c>
      <c r="O1058" s="343">
        <v>11</v>
      </c>
      <c r="P1058" s="287">
        <v>7</v>
      </c>
      <c r="Q1058" s="342">
        <v>1</v>
      </c>
      <c r="R1058" s="289">
        <v>9</v>
      </c>
    </row>
    <row r="1059" spans="4:26" ht="19" customHeight="1">
      <c r="D1059" s="1658" t="s">
        <v>471</v>
      </c>
      <c r="E1059" s="1659"/>
      <c r="F1059" s="1659"/>
      <c r="G1059" s="287">
        <v>7</v>
      </c>
      <c r="H1059" s="342">
        <v>6</v>
      </c>
      <c r="I1059" s="343">
        <v>10</v>
      </c>
      <c r="J1059" s="287">
        <v>7</v>
      </c>
      <c r="K1059" s="342">
        <v>12</v>
      </c>
      <c r="L1059" s="343">
        <v>20</v>
      </c>
      <c r="M1059" s="287">
        <v>6</v>
      </c>
      <c r="N1059" s="342">
        <v>6</v>
      </c>
      <c r="O1059" s="343">
        <v>11</v>
      </c>
      <c r="P1059" s="287">
        <v>7</v>
      </c>
      <c r="Q1059" s="342">
        <v>1</v>
      </c>
      <c r="R1059" s="289">
        <v>9</v>
      </c>
    </row>
    <row r="1060" spans="4:26" ht="6.5" customHeight="1"/>
    <row r="1061" spans="4:26" ht="31.5" customHeight="1">
      <c r="D1061" s="978" t="s">
        <v>1498</v>
      </c>
      <c r="E1061" s="1446"/>
      <c r="F1061" s="1446"/>
      <c r="G1061" s="1446"/>
      <c r="H1061" s="1446"/>
      <c r="I1061" s="1396"/>
      <c r="J1061" s="1293"/>
      <c r="K1061" s="1293"/>
      <c r="L1061" s="1293"/>
      <c r="M1061" s="1293"/>
      <c r="N1061" s="1293"/>
      <c r="O1061" s="1293"/>
      <c r="P1061" s="1293"/>
      <c r="Q1061" s="1293"/>
      <c r="R1061" s="1293"/>
      <c r="S1061" s="1293"/>
      <c r="T1061" s="1397"/>
    </row>
    <row r="1062" spans="4:26" ht="15.5" customHeight="1">
      <c r="D1062" s="225" t="s">
        <v>1839</v>
      </c>
    </row>
    <row r="1063" spans="4:26" ht="9.5" customHeight="1"/>
    <row r="1064" spans="4:26" ht="16.5" customHeight="1">
      <c r="D1064" s="355" t="s">
        <v>1840</v>
      </c>
    </row>
    <row r="1065" spans="4:26" ht="15" customHeight="1">
      <c r="D1065" s="1711" t="s">
        <v>463</v>
      </c>
      <c r="E1065" s="1626"/>
      <c r="F1065" s="1626"/>
      <c r="G1065" s="1086" t="s">
        <v>1562</v>
      </c>
      <c r="H1065" s="1447"/>
      <c r="I1065" s="1448"/>
      <c r="J1065" s="1739" t="s">
        <v>1836</v>
      </c>
      <c r="K1065" s="1840"/>
      <c r="L1065" s="1740"/>
      <c r="M1065" s="1437" t="s">
        <v>883</v>
      </c>
      <c r="N1065" s="1438"/>
      <c r="O1065" s="1438"/>
      <c r="P1065" s="1438"/>
      <c r="Q1065" s="1439"/>
    </row>
    <row r="1066" spans="4:26" ht="15" customHeight="1">
      <c r="D1066" s="1626"/>
      <c r="E1066" s="1626"/>
      <c r="F1066" s="1626"/>
      <c r="G1066" s="1449"/>
      <c r="H1066" s="1450"/>
      <c r="I1066" s="1451"/>
      <c r="J1066" s="1877"/>
      <c r="K1066" s="1878"/>
      <c r="L1066" s="1879"/>
      <c r="M1066" s="1440"/>
      <c r="N1066" s="1441"/>
      <c r="O1066" s="1441"/>
      <c r="P1066" s="1441"/>
      <c r="Q1066" s="1442"/>
    </row>
    <row r="1067" spans="4:26" ht="16.5" customHeight="1">
      <c r="D1067" s="1815" t="s">
        <v>973</v>
      </c>
      <c r="E1067" s="1875"/>
      <c r="F1067" s="1875"/>
      <c r="G1067" s="1866"/>
      <c r="H1067" s="1868"/>
      <c r="I1067" s="1864"/>
      <c r="J1067" s="1866"/>
      <c r="K1067" s="1868"/>
      <c r="L1067" s="1864"/>
      <c r="M1067" s="505" t="s">
        <v>468</v>
      </c>
      <c r="N1067" s="341" t="s">
        <v>791</v>
      </c>
      <c r="O1067" s="282">
        <v>4</v>
      </c>
      <c r="P1067" s="282">
        <v>6</v>
      </c>
      <c r="Q1067" s="282">
        <v>10</v>
      </c>
      <c r="Z1067" s="356" t="s">
        <v>1703</v>
      </c>
    </row>
    <row r="1068" spans="4:26" ht="16.5" customHeight="1">
      <c r="D1068" s="1876"/>
      <c r="E1068" s="1871"/>
      <c r="F1068" s="1871"/>
      <c r="G1068" s="1867"/>
      <c r="H1068" s="1869"/>
      <c r="I1068" s="1865"/>
      <c r="J1068" s="1867"/>
      <c r="K1068" s="1869"/>
      <c r="L1068" s="1865"/>
      <c r="M1068" s="505" t="s">
        <v>469</v>
      </c>
      <c r="N1068" s="341" t="s">
        <v>791</v>
      </c>
      <c r="O1068" s="282">
        <v>4</v>
      </c>
      <c r="P1068" s="282">
        <v>6</v>
      </c>
      <c r="Q1068" s="282">
        <v>10</v>
      </c>
      <c r="Z1068" s="356" t="s">
        <v>1703</v>
      </c>
    </row>
    <row r="1069" spans="4:26" ht="16.5" customHeight="1">
      <c r="D1069" s="1815" t="s">
        <v>974</v>
      </c>
      <c r="E1069" s="1875"/>
      <c r="F1069" s="1875"/>
      <c r="G1069" s="1866"/>
      <c r="H1069" s="1868"/>
      <c r="I1069" s="1864"/>
      <c r="J1069" s="1866"/>
      <c r="K1069" s="1868"/>
      <c r="L1069" s="1864"/>
      <c r="M1069" s="505" t="s">
        <v>468</v>
      </c>
      <c r="N1069" s="341" t="s">
        <v>791</v>
      </c>
      <c r="O1069" s="282">
        <v>4</v>
      </c>
      <c r="P1069" s="282">
        <v>6</v>
      </c>
      <c r="Q1069" s="282">
        <v>10</v>
      </c>
      <c r="Z1069" s="356" t="s">
        <v>1703</v>
      </c>
    </row>
    <row r="1070" spans="4:26" ht="16.5" customHeight="1">
      <c r="D1070" s="1876"/>
      <c r="E1070" s="1871"/>
      <c r="F1070" s="1871"/>
      <c r="G1070" s="1867"/>
      <c r="H1070" s="1869"/>
      <c r="I1070" s="1865"/>
      <c r="J1070" s="1867"/>
      <c r="K1070" s="1869"/>
      <c r="L1070" s="1865"/>
      <c r="M1070" s="505" t="s">
        <v>469</v>
      </c>
      <c r="N1070" s="341" t="s">
        <v>791</v>
      </c>
      <c r="O1070" s="282">
        <v>4</v>
      </c>
      <c r="P1070" s="282">
        <v>6</v>
      </c>
      <c r="Q1070" s="282">
        <v>10</v>
      </c>
      <c r="Z1070" s="356" t="s">
        <v>1703</v>
      </c>
    </row>
    <row r="1071" spans="4:26" ht="29" customHeight="1">
      <c r="D1071" s="1787" t="s">
        <v>472</v>
      </c>
      <c r="E1071" s="1874"/>
      <c r="F1071" s="1874"/>
      <c r="G1071" s="283">
        <v>7</v>
      </c>
      <c r="H1071" s="339">
        <v>6</v>
      </c>
      <c r="I1071" s="340">
        <v>10</v>
      </c>
      <c r="J1071" s="283">
        <v>6</v>
      </c>
      <c r="K1071" s="339">
        <v>6</v>
      </c>
      <c r="L1071" s="284">
        <v>11</v>
      </c>
    </row>
    <row r="1072" spans="4:26" ht="30.5" customHeight="1">
      <c r="D1072" s="1464" t="s">
        <v>1499</v>
      </c>
      <c r="E1072" s="1445"/>
      <c r="F1072" s="1445"/>
      <c r="G1072" s="1445"/>
      <c r="H1072" s="1445"/>
      <c r="I1072" s="1396"/>
      <c r="J1072" s="1293"/>
      <c r="K1072" s="1293"/>
      <c r="L1072" s="1293"/>
      <c r="M1072" s="1293"/>
      <c r="N1072" s="1293"/>
      <c r="O1072" s="1293"/>
      <c r="P1072" s="1293"/>
      <c r="Q1072" s="1293"/>
      <c r="R1072" s="1293"/>
      <c r="S1072" s="1293"/>
      <c r="T1072" s="1397"/>
    </row>
    <row r="1073" spans="3:24" ht="15.5" customHeight="1">
      <c r="D1073" s="225" t="s">
        <v>1841</v>
      </c>
    </row>
    <row r="1074" spans="3:24" ht="15.5" customHeight="1">
      <c r="D1074" s="88" t="s">
        <v>714</v>
      </c>
    </row>
    <row r="1075" spans="3:24" ht="15.5" customHeight="1">
      <c r="D1075" s="88"/>
      <c r="E1075" s="225" t="s">
        <v>648</v>
      </c>
    </row>
    <row r="1076" spans="3:24" ht="15.5" customHeight="1">
      <c r="D1076" s="88"/>
      <c r="E1076" s="225" t="s">
        <v>1842</v>
      </c>
    </row>
    <row r="1077" spans="3:24" ht="15.5" customHeight="1">
      <c r="D1077" s="88" t="s">
        <v>715</v>
      </c>
    </row>
    <row r="1078" spans="3:24" ht="15.5" customHeight="1">
      <c r="E1078" s="225" t="s">
        <v>649</v>
      </c>
    </row>
    <row r="1079" spans="3:24" ht="22.5" customHeight="1">
      <c r="E1079" s="1193" t="s">
        <v>1276</v>
      </c>
      <c r="F1079" s="1194"/>
      <c r="G1079" s="1194"/>
      <c r="H1079" s="1194"/>
      <c r="I1079" s="1194"/>
      <c r="J1079" s="1194"/>
      <c r="K1079" s="1194"/>
      <c r="L1079" s="1194"/>
      <c r="M1079" s="1415"/>
      <c r="N1079" s="399" t="s">
        <v>1275</v>
      </c>
    </row>
    <row r="1080" spans="3:24" ht="5" customHeight="1">
      <c r="E1080" s="225"/>
    </row>
    <row r="1081" spans="3:24" ht="11" customHeight="1">
      <c r="E1081" s="225"/>
    </row>
    <row r="1082" spans="3:24" ht="17.5" customHeight="1">
      <c r="P1082" s="1708" t="s">
        <v>654</v>
      </c>
      <c r="Q1082" s="1708"/>
      <c r="R1082" s="1708"/>
      <c r="S1082" s="1678" t="str">
        <f>$Q$11</f>
        <v>○△幼稚園</v>
      </c>
      <c r="T1082" s="1709"/>
      <c r="U1082" s="1709"/>
      <c r="V1082" s="1709"/>
      <c r="W1082" s="1709"/>
      <c r="X1082" s="1710"/>
    </row>
    <row r="1083" spans="3:24" ht="16.5" customHeight="1">
      <c r="C1083" s="89" t="s">
        <v>817</v>
      </c>
    </row>
    <row r="1084" spans="3:24" ht="16.5" customHeight="1">
      <c r="D1084" s="1711" t="s">
        <v>463</v>
      </c>
      <c r="E1084" s="1626"/>
      <c r="F1084" s="1626"/>
      <c r="G1084" s="1846" t="s">
        <v>1835</v>
      </c>
      <c r="H1084" s="1839"/>
      <c r="I1084" s="1839"/>
      <c r="J1084" s="1839"/>
      <c r="K1084" s="1839"/>
      <c r="L1084" s="1841"/>
      <c r="M1084" s="1679" t="s">
        <v>1836</v>
      </c>
      <c r="N1084" s="1679"/>
      <c r="O1084" s="1679"/>
      <c r="P1084" s="1679"/>
      <c r="Q1084" s="1679"/>
      <c r="R1084" s="1679"/>
    </row>
    <row r="1085" spans="3:24" ht="16" customHeight="1">
      <c r="D1085" s="1626"/>
      <c r="E1085" s="1626"/>
      <c r="F1085" s="1626"/>
      <c r="G1085" s="1689" t="s">
        <v>645</v>
      </c>
      <c r="H1085" s="1689"/>
      <c r="I1085" s="1689"/>
      <c r="J1085" s="1775" t="s">
        <v>646</v>
      </c>
      <c r="K1085" s="1776"/>
      <c r="L1085" s="1777"/>
      <c r="M1085" s="1689" t="s">
        <v>645</v>
      </c>
      <c r="N1085" s="1689"/>
      <c r="O1085" s="1689"/>
      <c r="P1085" s="1689" t="s">
        <v>646</v>
      </c>
      <c r="Q1085" s="1689"/>
      <c r="R1085" s="1689"/>
    </row>
    <row r="1086" spans="3:24" ht="24.5" customHeight="1">
      <c r="D1086" s="1872" t="s">
        <v>473</v>
      </c>
      <c r="E1086" s="1458"/>
      <c r="F1086" s="1459"/>
      <c r="G1086" s="283">
        <v>7</v>
      </c>
      <c r="H1086" s="339">
        <v>6</v>
      </c>
      <c r="I1086" s="340">
        <v>10</v>
      </c>
      <c r="J1086" s="283">
        <v>7</v>
      </c>
      <c r="K1086" s="339">
        <v>12</v>
      </c>
      <c r="L1086" s="340">
        <v>20</v>
      </c>
      <c r="M1086" s="283">
        <v>6</v>
      </c>
      <c r="N1086" s="339">
        <v>6</v>
      </c>
      <c r="O1086" s="340">
        <v>11</v>
      </c>
      <c r="P1086" s="283">
        <v>7</v>
      </c>
      <c r="Q1086" s="339">
        <v>1</v>
      </c>
      <c r="R1086" s="285">
        <v>9</v>
      </c>
    </row>
    <row r="1087" spans="3:24" ht="30" customHeight="1">
      <c r="D1087" s="1873" t="s">
        <v>474</v>
      </c>
      <c r="E1087" s="1874"/>
      <c r="F1087" s="1874"/>
      <c r="G1087" s="1871"/>
      <c r="H1087" s="1871"/>
      <c r="I1087" s="1396"/>
      <c r="J1087" s="1293"/>
      <c r="K1087" s="1293"/>
      <c r="L1087" s="1293"/>
      <c r="M1087" s="1293"/>
      <c r="N1087" s="1293"/>
      <c r="O1087" s="1293"/>
      <c r="P1087" s="1293"/>
      <c r="Q1087" s="1293"/>
      <c r="R1087" s="1293"/>
      <c r="S1087" s="1293"/>
      <c r="T1087" s="1397"/>
    </row>
    <row r="1088" spans="3:24" ht="16.5" customHeight="1">
      <c r="E1088" s="225" t="s">
        <v>475</v>
      </c>
    </row>
    <row r="1089" spans="3:26" ht="9.5" customHeight="1">
      <c r="E1089" s="225"/>
    </row>
    <row r="1090" spans="3:26" ht="16.5" customHeight="1">
      <c r="C1090" s="89" t="s">
        <v>818</v>
      </c>
    </row>
    <row r="1091" spans="3:26" ht="16.5" customHeight="1">
      <c r="D1091" s="1460" t="s">
        <v>463</v>
      </c>
      <c r="E1091" s="1461"/>
      <c r="F1091" s="1846" t="s">
        <v>1835</v>
      </c>
      <c r="G1091" s="1839"/>
      <c r="H1091" s="1839"/>
      <c r="I1091" s="1839"/>
      <c r="J1091" s="1839"/>
      <c r="K1091" s="1841"/>
      <c r="L1091" s="1679" t="s">
        <v>1836</v>
      </c>
      <c r="M1091" s="1679"/>
      <c r="N1091" s="1679"/>
      <c r="O1091" s="1679"/>
      <c r="P1091" s="1679"/>
      <c r="Q1091" s="1679"/>
      <c r="R1091" s="1437" t="s">
        <v>883</v>
      </c>
      <c r="S1091" s="1438"/>
      <c r="T1091" s="1438"/>
      <c r="U1091" s="1438"/>
      <c r="V1091" s="1439"/>
    </row>
    <row r="1092" spans="3:26" ht="16.5" customHeight="1">
      <c r="D1092" s="1462"/>
      <c r="E1092" s="1463"/>
      <c r="F1092" s="1689" t="s">
        <v>645</v>
      </c>
      <c r="G1092" s="1689"/>
      <c r="H1092" s="1689"/>
      <c r="I1092" s="1775" t="s">
        <v>646</v>
      </c>
      <c r="J1092" s="1776"/>
      <c r="K1092" s="1777"/>
      <c r="L1092" s="1689" t="s">
        <v>645</v>
      </c>
      <c r="M1092" s="1689"/>
      <c r="N1092" s="1689"/>
      <c r="O1092" s="1689" t="s">
        <v>646</v>
      </c>
      <c r="P1092" s="1689"/>
      <c r="Q1092" s="1689"/>
      <c r="R1092" s="1440"/>
      <c r="S1092" s="1441"/>
      <c r="T1092" s="1441"/>
      <c r="U1092" s="1441"/>
      <c r="V1092" s="1442"/>
    </row>
    <row r="1093" spans="3:26" ht="18.5" customHeight="1">
      <c r="D1093" s="1815" t="s">
        <v>642</v>
      </c>
      <c r="E1093" s="1799"/>
      <c r="F1093" s="1866"/>
      <c r="G1093" s="1868"/>
      <c r="H1093" s="1864"/>
      <c r="I1093" s="1866"/>
      <c r="J1093" s="1868"/>
      <c r="K1093" s="1864"/>
      <c r="L1093" s="1866"/>
      <c r="M1093" s="1868"/>
      <c r="N1093" s="1864"/>
      <c r="O1093" s="1866"/>
      <c r="P1093" s="1868"/>
      <c r="Q1093" s="1864"/>
      <c r="R1093" s="505" t="s">
        <v>468</v>
      </c>
      <c r="S1093" s="341" t="s">
        <v>791</v>
      </c>
      <c r="T1093" s="282">
        <v>5</v>
      </c>
      <c r="U1093" s="282">
        <v>1</v>
      </c>
      <c r="V1093" s="282">
        <v>9</v>
      </c>
      <c r="Z1093" s="356" t="s">
        <v>1703</v>
      </c>
    </row>
    <row r="1094" spans="3:26" ht="18.5" customHeight="1">
      <c r="D1094" s="1817"/>
      <c r="E1094" s="1651"/>
      <c r="F1094" s="1867"/>
      <c r="G1094" s="1869"/>
      <c r="H1094" s="1865"/>
      <c r="I1094" s="1867"/>
      <c r="J1094" s="1869"/>
      <c r="K1094" s="1865"/>
      <c r="L1094" s="1867"/>
      <c r="M1094" s="1869"/>
      <c r="N1094" s="1865"/>
      <c r="O1094" s="1867"/>
      <c r="P1094" s="1869"/>
      <c r="Q1094" s="1865"/>
      <c r="R1094" s="505" t="s">
        <v>469</v>
      </c>
      <c r="S1094" s="341" t="s">
        <v>791</v>
      </c>
      <c r="T1094" s="282">
        <v>5</v>
      </c>
      <c r="U1094" s="282">
        <v>1</v>
      </c>
      <c r="V1094" s="282">
        <v>9</v>
      </c>
      <c r="Z1094" s="356" t="s">
        <v>1703</v>
      </c>
    </row>
    <row r="1095" spans="3:26" ht="30" customHeight="1">
      <c r="D1095" s="1870" t="s">
        <v>476</v>
      </c>
      <c r="E1095" s="1871"/>
      <c r="F1095" s="1871"/>
      <c r="G1095" s="1871"/>
      <c r="H1095" s="1871"/>
      <c r="I1095" s="1729"/>
      <c r="J1095" s="1730"/>
      <c r="K1095" s="1730"/>
      <c r="L1095" s="1730"/>
      <c r="M1095" s="1730"/>
      <c r="N1095" s="1730"/>
      <c r="O1095" s="1730"/>
      <c r="P1095" s="1730"/>
      <c r="Q1095" s="1730"/>
      <c r="R1095" s="1730"/>
      <c r="S1095" s="1730"/>
      <c r="T1095" s="1731"/>
    </row>
    <row r="1096" spans="3:26" ht="16.5" customHeight="1">
      <c r="E1096" s="225" t="s">
        <v>1839</v>
      </c>
    </row>
    <row r="1097" spans="3:26" ht="16.5" customHeight="1">
      <c r="E1097" s="88" t="s">
        <v>716</v>
      </c>
    </row>
    <row r="1098" spans="3:26" ht="16.5" customHeight="1">
      <c r="E1098" s="225" t="s">
        <v>1660</v>
      </c>
    </row>
    <row r="1099" spans="3:26" ht="16.5" customHeight="1">
      <c r="E1099" s="225" t="s">
        <v>1843</v>
      </c>
    </row>
    <row r="1100" spans="3:26" ht="9.5" customHeight="1">
      <c r="F1100" s="225"/>
    </row>
    <row r="1101" spans="3:26" ht="16.5" customHeight="1">
      <c r="C1101" s="89" t="s">
        <v>816</v>
      </c>
    </row>
    <row r="1102" spans="3:26" ht="19" customHeight="1">
      <c r="D1102" s="1629" t="s">
        <v>565</v>
      </c>
      <c r="E1102" s="1665"/>
      <c r="F1102" s="1665"/>
      <c r="G1102" s="1665"/>
      <c r="H1102" s="1666"/>
      <c r="I1102" s="1858" t="s">
        <v>1605</v>
      </c>
      <c r="J1102" s="1859"/>
      <c r="K1102" s="1859"/>
      <c r="L1102" s="1859"/>
      <c r="M1102" s="1859"/>
      <c r="N1102" s="1859"/>
      <c r="O1102" s="1859"/>
      <c r="P1102" s="1860"/>
      <c r="Z1102" s="356" t="s">
        <v>1763</v>
      </c>
    </row>
    <row r="1103" spans="3:26" ht="19" customHeight="1">
      <c r="E1103" s="1852" t="s">
        <v>975</v>
      </c>
      <c r="F1103" s="1853"/>
      <c r="G1103" s="1853"/>
      <c r="H1103" s="1853"/>
      <c r="I1103" s="1853"/>
      <c r="J1103" s="1854"/>
      <c r="K1103" s="1861" t="s">
        <v>1844</v>
      </c>
      <c r="L1103" s="1862"/>
      <c r="M1103" s="1862"/>
      <c r="N1103" s="1862"/>
      <c r="O1103" s="1862"/>
      <c r="P1103" s="1863"/>
      <c r="Q1103" s="378" t="s">
        <v>677</v>
      </c>
      <c r="R1103" s="1068" t="s">
        <v>941</v>
      </c>
      <c r="S1103" s="1069"/>
    </row>
    <row r="1104" spans="3:26" ht="19" customHeight="1">
      <c r="E1104" s="1852" t="s">
        <v>976</v>
      </c>
      <c r="F1104" s="1853"/>
      <c r="G1104" s="1853"/>
      <c r="H1104" s="1853"/>
      <c r="I1104" s="1853"/>
      <c r="J1104" s="1854"/>
      <c r="K1104" s="1646" t="s">
        <v>1845</v>
      </c>
      <c r="L1104" s="1647"/>
      <c r="M1104" s="1647"/>
      <c r="N1104" s="1647"/>
      <c r="O1104" s="1647"/>
      <c r="P1104" s="1648"/>
      <c r="Q1104" s="378" t="s">
        <v>677</v>
      </c>
      <c r="R1104" s="1068" t="s">
        <v>940</v>
      </c>
      <c r="S1104" s="1069"/>
    </row>
    <row r="1105" spans="3:26" ht="10" customHeight="1">
      <c r="E1105" s="539"/>
      <c r="F1105" s="540"/>
      <c r="G1105" s="540"/>
      <c r="H1105" s="540"/>
      <c r="I1105" s="540"/>
      <c r="K1105" s="267"/>
    </row>
    <row r="1106" spans="3:26" ht="16.5" customHeight="1">
      <c r="C1106" s="89" t="s">
        <v>1563</v>
      </c>
    </row>
    <row r="1107" spans="3:26" ht="19" customHeight="1">
      <c r="D1107" s="1629" t="s">
        <v>565</v>
      </c>
      <c r="E1107" s="1665"/>
      <c r="F1107" s="1665"/>
      <c r="G1107" s="1665"/>
      <c r="H1107" s="1666"/>
      <c r="I1107" s="1858" t="s">
        <v>1606</v>
      </c>
      <c r="J1107" s="1859"/>
      <c r="K1107" s="1859"/>
      <c r="L1107" s="1859"/>
      <c r="M1107" s="1859"/>
      <c r="N1107" s="1859"/>
      <c r="O1107" s="1859"/>
      <c r="P1107" s="1860"/>
      <c r="Z1107" s="356" t="s">
        <v>1764</v>
      </c>
    </row>
    <row r="1108" spans="3:26" ht="19" customHeight="1">
      <c r="E1108" s="1852" t="s">
        <v>977</v>
      </c>
      <c r="F1108" s="1853"/>
      <c r="G1108" s="1853"/>
      <c r="H1108" s="1853"/>
      <c r="I1108" s="1853"/>
      <c r="J1108" s="1854"/>
      <c r="K1108" s="1646" t="s">
        <v>1846</v>
      </c>
      <c r="L1108" s="1647"/>
      <c r="M1108" s="1647"/>
      <c r="N1108" s="1647"/>
      <c r="O1108" s="1647"/>
      <c r="P1108" s="1648"/>
      <c r="Q1108" s="378" t="s">
        <v>677</v>
      </c>
      <c r="R1108" s="1068" t="s">
        <v>679</v>
      </c>
      <c r="S1108" s="1069"/>
    </row>
    <row r="1109" spans="3:26" ht="16.5" customHeight="1">
      <c r="E1109" s="225" t="s">
        <v>681</v>
      </c>
    </row>
    <row r="1110" spans="3:26" ht="10" customHeight="1">
      <c r="E1110" s="539"/>
      <c r="F1110" s="540"/>
      <c r="G1110" s="540"/>
      <c r="H1110" s="540"/>
      <c r="I1110" s="540"/>
      <c r="K1110" s="267"/>
    </row>
    <row r="1111" spans="3:26" ht="16.5" customHeight="1">
      <c r="C1111" s="89" t="s">
        <v>819</v>
      </c>
    </row>
    <row r="1112" spans="3:26" ht="18" customHeight="1">
      <c r="D1112" s="1629" t="s">
        <v>565</v>
      </c>
      <c r="E1112" s="1665"/>
      <c r="F1112" s="1665"/>
      <c r="G1112" s="1665"/>
      <c r="H1112" s="1666"/>
      <c r="I1112" s="1858" t="s">
        <v>1607</v>
      </c>
      <c r="J1112" s="1859"/>
      <c r="K1112" s="1859"/>
      <c r="L1112" s="1859"/>
      <c r="M1112" s="1859"/>
      <c r="N1112" s="1859"/>
      <c r="O1112" s="1859"/>
      <c r="P1112" s="1860"/>
      <c r="Z1112" s="356" t="s">
        <v>1765</v>
      </c>
    </row>
    <row r="1113" spans="3:26" ht="18" customHeight="1">
      <c r="E1113" s="1852" t="s">
        <v>978</v>
      </c>
      <c r="F1113" s="1853"/>
      <c r="G1113" s="1853"/>
      <c r="H1113" s="1853"/>
      <c r="I1113" s="1853"/>
      <c r="J1113" s="1854"/>
      <c r="K1113" s="1646" t="s">
        <v>1847</v>
      </c>
      <c r="L1113" s="1647"/>
      <c r="M1113" s="1647"/>
      <c r="N1113" s="1647"/>
      <c r="O1113" s="1647"/>
      <c r="P1113" s="1648"/>
      <c r="Q1113" s="378" t="s">
        <v>677</v>
      </c>
      <c r="R1113" s="1068" t="s">
        <v>680</v>
      </c>
      <c r="S1113" s="1069"/>
    </row>
    <row r="1114" spans="3:26" ht="16.5" customHeight="1">
      <c r="E1114" s="225" t="s">
        <v>483</v>
      </c>
    </row>
    <row r="1115" spans="3:26" ht="16.5" customHeight="1">
      <c r="E1115" s="88" t="s">
        <v>717</v>
      </c>
    </row>
    <row r="1116" spans="3:26" ht="16.5" customHeight="1">
      <c r="E1116" s="88" t="s">
        <v>484</v>
      </c>
    </row>
    <row r="1117" spans="3:26" ht="11" customHeight="1">
      <c r="E1117" s="225"/>
    </row>
    <row r="1118" spans="3:26" ht="17.5" customHeight="1">
      <c r="P1118" s="1708" t="s">
        <v>654</v>
      </c>
      <c r="Q1118" s="1708"/>
      <c r="R1118" s="1708"/>
      <c r="S1118" s="1678" t="str">
        <f>$Q$11</f>
        <v>○△幼稚園</v>
      </c>
      <c r="T1118" s="1709"/>
      <c r="U1118" s="1709"/>
      <c r="V1118" s="1709"/>
      <c r="W1118" s="1709"/>
      <c r="X1118" s="1710"/>
    </row>
    <row r="1119" spans="3:26" ht="16.5" customHeight="1">
      <c r="C1119" s="89" t="s">
        <v>824</v>
      </c>
    </row>
    <row r="1120" spans="3:26" ht="16.5" customHeight="1">
      <c r="D1120" s="355" t="s">
        <v>485</v>
      </c>
    </row>
    <row r="1121" spans="4:26" ht="18.5" customHeight="1">
      <c r="D1121" s="1629" t="s">
        <v>565</v>
      </c>
      <c r="E1121" s="1665"/>
      <c r="F1121" s="1665"/>
      <c r="G1121" s="1665"/>
      <c r="H1121" s="1666"/>
      <c r="I1121" s="1855" t="s">
        <v>1666</v>
      </c>
      <c r="J1121" s="1856"/>
      <c r="K1121" s="1856"/>
      <c r="L1121" s="1856"/>
      <c r="M1121" s="1856"/>
      <c r="N1121" s="1856"/>
      <c r="O1121" s="1856"/>
      <c r="P1121" s="1856"/>
      <c r="Q1121" s="1856"/>
      <c r="R1121" s="1856"/>
      <c r="S1121" s="1856"/>
      <c r="T1121" s="1856"/>
      <c r="U1121" s="1857"/>
      <c r="Z1121" s="356" t="s">
        <v>1667</v>
      </c>
    </row>
    <row r="1122" spans="4:26" ht="18.5" customHeight="1">
      <c r="E1122" s="1658" t="s">
        <v>979</v>
      </c>
      <c r="F1122" s="1847"/>
      <c r="G1122" s="1847"/>
      <c r="H1122" s="1847"/>
      <c r="I1122" s="1847"/>
      <c r="J1122" s="1847"/>
      <c r="K1122" s="1847"/>
      <c r="L1122" s="1848"/>
      <c r="M1122" s="454"/>
      <c r="N1122" s="355" t="s">
        <v>486</v>
      </c>
      <c r="P1122" s="454"/>
      <c r="Q1122" s="355" t="s">
        <v>566</v>
      </c>
      <c r="S1122" s="511"/>
    </row>
    <row r="1123" spans="4:26" ht="18.5" customHeight="1">
      <c r="E1123" s="1658" t="s">
        <v>884</v>
      </c>
      <c r="F1123" s="1847"/>
      <c r="G1123" s="1847"/>
      <c r="H1123" s="1847"/>
      <c r="I1123" s="1847"/>
      <c r="J1123" s="1847"/>
      <c r="K1123" s="1847"/>
      <c r="L1123" s="1848"/>
      <c r="M1123" s="513">
        <v>6</v>
      </c>
      <c r="N1123" s="372" t="s">
        <v>22</v>
      </c>
      <c r="O1123" s="513">
        <v>25</v>
      </c>
      <c r="P1123" s="376" t="s">
        <v>487</v>
      </c>
      <c r="Q1123" s="372"/>
      <c r="R1123" s="513">
        <v>7</v>
      </c>
      <c r="S1123" s="372" t="s">
        <v>22</v>
      </c>
      <c r="T1123" s="513">
        <v>15</v>
      </c>
      <c r="U1123" s="372" t="s">
        <v>567</v>
      </c>
      <c r="V1123" s="367"/>
    </row>
    <row r="1124" spans="4:26" ht="6" customHeight="1"/>
    <row r="1125" spans="4:26" ht="16.5" customHeight="1">
      <c r="D1125" s="355" t="s">
        <v>820</v>
      </c>
    </row>
    <row r="1126" spans="4:26" ht="18.5" customHeight="1">
      <c r="D1126" s="1629" t="s">
        <v>565</v>
      </c>
      <c r="E1126" s="1665"/>
      <c r="F1126" s="1665"/>
      <c r="G1126" s="1665"/>
      <c r="H1126" s="1665"/>
      <c r="I1126" s="1655"/>
      <c r="J1126" s="1703"/>
      <c r="K1126" s="1849" t="s">
        <v>1784</v>
      </c>
      <c r="L1126" s="1850"/>
      <c r="M1126" s="1850"/>
      <c r="N1126" s="1850"/>
      <c r="O1126" s="1850"/>
      <c r="P1126" s="1850"/>
      <c r="Q1126" s="1850"/>
      <c r="R1126" s="1850"/>
      <c r="S1126" s="1851"/>
      <c r="Z1126" s="356" t="s">
        <v>1766</v>
      </c>
    </row>
    <row r="1127" spans="4:26" ht="18.5" customHeight="1">
      <c r="E1127" s="1852" t="s">
        <v>1431</v>
      </c>
      <c r="F1127" s="1853"/>
      <c r="G1127" s="1853"/>
      <c r="H1127" s="1853"/>
      <c r="I1127" s="1853"/>
      <c r="J1127" s="1853"/>
      <c r="K1127" s="1854"/>
      <c r="L1127" s="541" t="s">
        <v>1848</v>
      </c>
      <c r="M1127" s="542"/>
      <c r="N1127" s="542"/>
      <c r="O1127" s="542"/>
      <c r="P1127" s="542"/>
      <c r="Q1127" s="542"/>
      <c r="R1127" s="542"/>
      <c r="S1127" s="543"/>
      <c r="T1127" s="378" t="s">
        <v>677</v>
      </c>
      <c r="U1127" s="1068" t="s">
        <v>1691</v>
      </c>
      <c r="V1127" s="1468"/>
      <c r="W1127" s="1069"/>
    </row>
    <row r="1128" spans="4:26" ht="6" customHeight="1"/>
    <row r="1129" spans="4:26" ht="16.5" customHeight="1">
      <c r="D1129" s="355" t="s">
        <v>488</v>
      </c>
    </row>
    <row r="1130" spans="4:26" ht="16.5" customHeight="1">
      <c r="E1130" s="355" t="s">
        <v>1849</v>
      </c>
      <c r="R1130" s="1193" t="s">
        <v>1390</v>
      </c>
      <c r="S1130" s="1194"/>
      <c r="T1130" s="1194"/>
      <c r="U1130" s="1194"/>
      <c r="V1130" s="1194"/>
      <c r="W1130" s="1194"/>
      <c r="X1130" s="1415"/>
    </row>
    <row r="1131" spans="4:26" ht="19" customHeight="1">
      <c r="D1131" s="1626" t="s">
        <v>490</v>
      </c>
      <c r="E1131" s="1626"/>
      <c r="F1131" s="1626"/>
      <c r="G1131" s="1626"/>
      <c r="H1131" s="1843" t="s">
        <v>794</v>
      </c>
      <c r="I1131" s="1844"/>
      <c r="K1131" s="1626" t="s">
        <v>492</v>
      </c>
      <c r="L1131" s="1626"/>
      <c r="M1131" s="1626"/>
      <c r="N1131" s="1626"/>
      <c r="O1131" s="1843" t="s">
        <v>794</v>
      </c>
      <c r="P1131" s="1844"/>
      <c r="Z1131" s="356" t="s">
        <v>1767</v>
      </c>
    </row>
    <row r="1132" spans="4:26" ht="19" customHeight="1">
      <c r="D1132" s="1626" t="s">
        <v>1500</v>
      </c>
      <c r="E1132" s="1626"/>
      <c r="F1132" s="1626"/>
      <c r="G1132" s="1626"/>
      <c r="H1132" s="1843" t="s">
        <v>794</v>
      </c>
      <c r="I1132" s="1844"/>
      <c r="K1132" s="1626" t="s">
        <v>493</v>
      </c>
      <c r="L1132" s="1626"/>
      <c r="M1132" s="1626"/>
      <c r="N1132" s="1626"/>
      <c r="O1132" s="1843" t="s">
        <v>794</v>
      </c>
      <c r="P1132" s="1844"/>
      <c r="Z1132" s="356" t="s">
        <v>1767</v>
      </c>
    </row>
    <row r="1133" spans="4:26" ht="19" customHeight="1">
      <c r="D1133" s="1626" t="s">
        <v>491</v>
      </c>
      <c r="E1133" s="1626"/>
      <c r="F1133" s="1626"/>
      <c r="G1133" s="1626"/>
      <c r="H1133" s="1843" t="s">
        <v>794</v>
      </c>
      <c r="I1133" s="1844"/>
      <c r="K1133" s="1626" t="s">
        <v>494</v>
      </c>
      <c r="L1133" s="1626"/>
      <c r="M1133" s="1626"/>
      <c r="N1133" s="1626"/>
      <c r="O1133" s="1843" t="s">
        <v>794</v>
      </c>
      <c r="P1133" s="1844"/>
      <c r="Z1133" s="356" t="s">
        <v>1767</v>
      </c>
    </row>
    <row r="1134" spans="4:26" ht="6" customHeight="1"/>
    <row r="1135" spans="4:26" ht="16.5" customHeight="1">
      <c r="E1135" s="355" t="s">
        <v>489</v>
      </c>
    </row>
    <row r="1136" spans="4:26" ht="13.5" customHeight="1">
      <c r="D1136" s="1679" t="s">
        <v>1850</v>
      </c>
      <c r="E1136" s="1679"/>
      <c r="F1136" s="1679"/>
      <c r="G1136" s="1680"/>
      <c r="H1136" s="287">
        <v>6</v>
      </c>
      <c r="I1136" s="344" t="s">
        <v>22</v>
      </c>
      <c r="J1136" s="288">
        <v>23</v>
      </c>
      <c r="K1136" s="544" t="s">
        <v>23</v>
      </c>
      <c r="L1136" s="406"/>
      <c r="M1136" s="545" t="s">
        <v>22</v>
      </c>
      <c r="N1136" s="407"/>
      <c r="O1136" s="546" t="s">
        <v>23</v>
      </c>
      <c r="P1136" s="536"/>
      <c r="Q1136" s="545" t="s">
        <v>22</v>
      </c>
      <c r="R1136" s="407"/>
      <c r="S1136" s="546" t="s">
        <v>23</v>
      </c>
      <c r="T1136" s="536"/>
      <c r="U1136" s="545" t="s">
        <v>22</v>
      </c>
      <c r="V1136" s="407"/>
      <c r="W1136" s="547" t="s">
        <v>23</v>
      </c>
    </row>
    <row r="1137" spans="4:26" ht="13.5" customHeight="1">
      <c r="D1137" s="1679"/>
      <c r="E1137" s="1679"/>
      <c r="F1137" s="1679"/>
      <c r="G1137" s="1680"/>
      <c r="H1137" s="287"/>
      <c r="I1137" s="344" t="s">
        <v>22</v>
      </c>
      <c r="J1137" s="288"/>
      <c r="K1137" s="544" t="s">
        <v>23</v>
      </c>
      <c r="L1137" s="406"/>
      <c r="M1137" s="545" t="s">
        <v>22</v>
      </c>
      <c r="N1137" s="407"/>
      <c r="O1137" s="546" t="s">
        <v>23</v>
      </c>
      <c r="P1137" s="536"/>
      <c r="Q1137" s="545" t="s">
        <v>22</v>
      </c>
      <c r="R1137" s="407"/>
      <c r="S1137" s="546" t="s">
        <v>23</v>
      </c>
      <c r="T1137" s="536"/>
      <c r="U1137" s="545" t="s">
        <v>22</v>
      </c>
      <c r="V1137" s="407"/>
      <c r="W1137" s="547" t="s">
        <v>23</v>
      </c>
    </row>
    <row r="1138" spans="4:26" ht="13.5" customHeight="1">
      <c r="D1138" s="1679"/>
      <c r="E1138" s="1679"/>
      <c r="F1138" s="1679"/>
      <c r="G1138" s="1680"/>
      <c r="H1138" s="345"/>
      <c r="I1138" s="344" t="s">
        <v>22</v>
      </c>
      <c r="J1138" s="346"/>
      <c r="K1138" s="544" t="s">
        <v>23</v>
      </c>
      <c r="L1138" s="548"/>
      <c r="M1138" s="545" t="s">
        <v>22</v>
      </c>
      <c r="N1138" s="549"/>
      <c r="O1138" s="546" t="s">
        <v>23</v>
      </c>
      <c r="P1138" s="550"/>
      <c r="Q1138" s="545" t="s">
        <v>22</v>
      </c>
      <c r="R1138" s="549"/>
      <c r="S1138" s="546" t="s">
        <v>23</v>
      </c>
      <c r="T1138" s="550"/>
      <c r="U1138" s="545" t="s">
        <v>22</v>
      </c>
      <c r="V1138" s="549"/>
      <c r="W1138" s="547" t="s">
        <v>23</v>
      </c>
    </row>
    <row r="1139" spans="4:26" ht="13.5" customHeight="1">
      <c r="D1139" s="1845" t="s">
        <v>1851</v>
      </c>
      <c r="E1139" s="1845"/>
      <c r="F1139" s="1845"/>
      <c r="G1139" s="1846"/>
      <c r="H1139" s="347">
        <v>6</v>
      </c>
      <c r="I1139" s="344" t="s">
        <v>22</v>
      </c>
      <c r="J1139" s="348">
        <v>24</v>
      </c>
      <c r="K1139" s="544" t="s">
        <v>23</v>
      </c>
      <c r="L1139" s="551"/>
      <c r="M1139" s="545" t="s">
        <v>22</v>
      </c>
      <c r="N1139" s="552"/>
      <c r="O1139" s="546" t="s">
        <v>23</v>
      </c>
      <c r="P1139" s="553"/>
      <c r="Q1139" s="545" t="s">
        <v>22</v>
      </c>
      <c r="R1139" s="552"/>
      <c r="S1139" s="546" t="s">
        <v>23</v>
      </c>
      <c r="T1139" s="553"/>
      <c r="U1139" s="545" t="s">
        <v>22</v>
      </c>
      <c r="V1139" s="552"/>
      <c r="W1139" s="547" t="s">
        <v>23</v>
      </c>
    </row>
    <row r="1140" spans="4:26" ht="13.5" customHeight="1">
      <c r="D1140" s="1845"/>
      <c r="E1140" s="1845"/>
      <c r="F1140" s="1845"/>
      <c r="G1140" s="1846"/>
      <c r="H1140" s="406"/>
      <c r="I1140" s="545" t="s">
        <v>22</v>
      </c>
      <c r="J1140" s="407"/>
      <c r="K1140" s="544" t="s">
        <v>23</v>
      </c>
      <c r="L1140" s="406"/>
      <c r="M1140" s="545" t="s">
        <v>22</v>
      </c>
      <c r="N1140" s="407"/>
      <c r="O1140" s="546" t="s">
        <v>23</v>
      </c>
      <c r="P1140" s="536"/>
      <c r="Q1140" s="545" t="s">
        <v>22</v>
      </c>
      <c r="R1140" s="407"/>
      <c r="S1140" s="546" t="s">
        <v>23</v>
      </c>
      <c r="T1140" s="536"/>
      <c r="U1140" s="545" t="s">
        <v>22</v>
      </c>
      <c r="V1140" s="407"/>
      <c r="W1140" s="547" t="s">
        <v>23</v>
      </c>
    </row>
    <row r="1141" spans="4:26" ht="13.5" customHeight="1">
      <c r="D1141" s="1845"/>
      <c r="E1141" s="1845"/>
      <c r="F1141" s="1845"/>
      <c r="G1141" s="1846"/>
      <c r="H1141" s="406"/>
      <c r="I1141" s="545" t="s">
        <v>22</v>
      </c>
      <c r="J1141" s="407"/>
      <c r="K1141" s="544" t="s">
        <v>23</v>
      </c>
      <c r="L1141" s="406"/>
      <c r="M1141" s="545" t="s">
        <v>22</v>
      </c>
      <c r="N1141" s="407"/>
      <c r="O1141" s="546" t="s">
        <v>23</v>
      </c>
      <c r="P1141" s="536"/>
      <c r="Q1141" s="545" t="s">
        <v>22</v>
      </c>
      <c r="R1141" s="407"/>
      <c r="S1141" s="546" t="s">
        <v>23</v>
      </c>
      <c r="T1141" s="536"/>
      <c r="U1141" s="545" t="s">
        <v>22</v>
      </c>
      <c r="V1141" s="407"/>
      <c r="W1141" s="547" t="s">
        <v>23</v>
      </c>
    </row>
    <row r="1142" spans="4:26" ht="6" customHeight="1"/>
    <row r="1143" spans="4:26" ht="16.5" customHeight="1">
      <c r="D1143" s="267" t="s">
        <v>1675</v>
      </c>
      <c r="E1143" s="267"/>
      <c r="F1143" s="267"/>
    </row>
    <row r="1144" spans="4:26" ht="29" customHeight="1">
      <c r="D1144" s="1629"/>
      <c r="E1144" s="1665"/>
      <c r="F1144" s="1665"/>
      <c r="G1144" s="1665"/>
      <c r="H1144" s="1822" t="s">
        <v>1852</v>
      </c>
      <c r="I1144" s="1823"/>
      <c r="J1144" s="1823"/>
      <c r="K1144" s="1824"/>
      <c r="L1144" s="1838" t="s">
        <v>1853</v>
      </c>
      <c r="M1144" s="1839"/>
      <c r="N1144" s="1840"/>
      <c r="O1144" s="1841"/>
    </row>
    <row r="1145" spans="4:26" ht="18.5" customHeight="1">
      <c r="D1145" s="1636" t="s">
        <v>495</v>
      </c>
      <c r="E1145" s="1637"/>
      <c r="F1145" s="1637"/>
      <c r="G1145" s="1637"/>
      <c r="H1145" s="454"/>
      <c r="I1145" s="376" t="s">
        <v>22</v>
      </c>
      <c r="J1145" s="454"/>
      <c r="K1145" s="376" t="s">
        <v>23</v>
      </c>
      <c r="L1145" s="410"/>
      <c r="M1145" s="376" t="s">
        <v>22</v>
      </c>
      <c r="N1145" s="410"/>
      <c r="O1145" s="411" t="s">
        <v>23</v>
      </c>
    </row>
    <row r="1146" spans="4:26" ht="18.5" customHeight="1">
      <c r="D1146" s="1636" t="s">
        <v>653</v>
      </c>
      <c r="E1146" s="1637"/>
      <c r="F1146" s="1637"/>
      <c r="G1146" s="1637"/>
      <c r="H1146" s="1637"/>
      <c r="I1146" s="1842"/>
      <c r="J1146" s="410">
        <v>1</v>
      </c>
      <c r="K1146" s="372" t="s">
        <v>496</v>
      </c>
      <c r="L1146" s="410">
        <v>1</v>
      </c>
      <c r="M1146" s="367" t="s">
        <v>91</v>
      </c>
    </row>
    <row r="1147" spans="4:26" ht="16.5" customHeight="1">
      <c r="E1147" s="355" t="s">
        <v>718</v>
      </c>
    </row>
    <row r="1148" spans="4:26" ht="7.5" customHeight="1"/>
    <row r="1149" spans="4:26" ht="15.5" customHeight="1">
      <c r="D1149" s="355" t="s">
        <v>497</v>
      </c>
    </row>
    <row r="1150" spans="4:26" ht="27.5" customHeight="1">
      <c r="D1150" s="1680" t="s">
        <v>439</v>
      </c>
      <c r="E1150" s="1836"/>
      <c r="F1150" s="1836"/>
      <c r="G1150" s="1837"/>
      <c r="H1150" s="1690" t="s">
        <v>498</v>
      </c>
      <c r="I1150" s="1691"/>
      <c r="J1150" s="1692"/>
      <c r="K1150" s="1693" t="s">
        <v>1852</v>
      </c>
      <c r="L1150" s="1798"/>
      <c r="M1150" s="1693"/>
      <c r="N1150" s="1798"/>
      <c r="O1150" s="1693" t="s">
        <v>1853</v>
      </c>
      <c r="P1150" s="1798"/>
      <c r="Q1150" s="1693"/>
      <c r="R1150" s="1798"/>
    </row>
    <row r="1151" spans="4:26" ht="29" customHeight="1">
      <c r="D1151" s="1787" t="s">
        <v>821</v>
      </c>
      <c r="E1151" s="1828"/>
      <c r="F1151" s="1828"/>
      <c r="G1151" s="1829"/>
      <c r="H1151" s="1830" t="s">
        <v>1012</v>
      </c>
      <c r="I1151" s="1831"/>
      <c r="J1151" s="1832"/>
      <c r="K1151" s="410"/>
      <c r="L1151" s="376" t="s">
        <v>22</v>
      </c>
      <c r="M1151" s="410"/>
      <c r="N1151" s="376" t="s">
        <v>23</v>
      </c>
      <c r="O1151" s="410"/>
      <c r="P1151" s="376" t="s">
        <v>22</v>
      </c>
      <c r="Q1151" s="410"/>
      <c r="R1151" s="411" t="s">
        <v>23</v>
      </c>
      <c r="Z1151" s="356" t="s">
        <v>1768</v>
      </c>
    </row>
    <row r="1152" spans="4:26" ht="7.5" customHeight="1"/>
    <row r="1153" spans="4:26" ht="15.5" customHeight="1">
      <c r="D1153" s="267" t="s">
        <v>1258</v>
      </c>
    </row>
    <row r="1154" spans="4:26" ht="28" customHeight="1">
      <c r="D1154" s="1680" t="s">
        <v>439</v>
      </c>
      <c r="E1154" s="1836"/>
      <c r="F1154" s="1836"/>
      <c r="G1154" s="1837"/>
      <c r="H1154" s="1690" t="s">
        <v>498</v>
      </c>
      <c r="I1154" s="1691"/>
      <c r="J1154" s="1692"/>
      <c r="K1154" s="1693" t="s">
        <v>1852</v>
      </c>
      <c r="L1154" s="1798"/>
      <c r="M1154" s="1693"/>
      <c r="N1154" s="1798"/>
      <c r="O1154" s="1693" t="s">
        <v>1853</v>
      </c>
      <c r="P1154" s="1798"/>
      <c r="Q1154" s="1693"/>
      <c r="R1154" s="1798"/>
    </row>
    <row r="1155" spans="4:26" ht="28" customHeight="1">
      <c r="D1155" s="1787" t="s">
        <v>499</v>
      </c>
      <c r="E1155" s="1828"/>
      <c r="F1155" s="1828"/>
      <c r="G1155" s="1829"/>
      <c r="H1155" s="1833"/>
      <c r="I1155" s="1834"/>
      <c r="J1155" s="1835"/>
      <c r="K1155" s="410">
        <v>6</v>
      </c>
      <c r="L1155" s="376" t="s">
        <v>22</v>
      </c>
      <c r="M1155" s="410">
        <v>24</v>
      </c>
      <c r="N1155" s="376" t="s">
        <v>23</v>
      </c>
      <c r="O1155" s="410">
        <v>6</v>
      </c>
      <c r="P1155" s="376" t="s">
        <v>22</v>
      </c>
      <c r="Q1155" s="410">
        <v>23</v>
      </c>
      <c r="R1155" s="411" t="s">
        <v>23</v>
      </c>
    </row>
    <row r="1156" spans="4:26" ht="28" customHeight="1">
      <c r="D1156" s="1787" t="s">
        <v>500</v>
      </c>
      <c r="E1156" s="1828"/>
      <c r="F1156" s="1828"/>
      <c r="G1156" s="1829"/>
      <c r="H1156" s="1830" t="s">
        <v>1012</v>
      </c>
      <c r="I1156" s="1831"/>
      <c r="J1156" s="1832"/>
      <c r="K1156" s="410"/>
      <c r="L1156" s="376" t="s">
        <v>22</v>
      </c>
      <c r="M1156" s="410"/>
      <c r="N1156" s="376" t="s">
        <v>23</v>
      </c>
      <c r="O1156" s="410"/>
      <c r="P1156" s="376" t="s">
        <v>22</v>
      </c>
      <c r="Q1156" s="410"/>
      <c r="R1156" s="411" t="s">
        <v>23</v>
      </c>
      <c r="T1156" s="355" t="s">
        <v>647</v>
      </c>
      <c r="Z1156" s="356" t="s">
        <v>1768</v>
      </c>
    </row>
    <row r="1157" spans="4:26" ht="28" customHeight="1">
      <c r="D1157" s="1787" t="s">
        <v>501</v>
      </c>
      <c r="E1157" s="1828"/>
      <c r="F1157" s="1828"/>
      <c r="G1157" s="1829"/>
      <c r="H1157" s="1830" t="s">
        <v>1012</v>
      </c>
      <c r="I1157" s="1831"/>
      <c r="J1157" s="1832"/>
      <c r="K1157" s="410"/>
      <c r="L1157" s="376" t="s">
        <v>22</v>
      </c>
      <c r="M1157" s="410"/>
      <c r="N1157" s="376" t="s">
        <v>23</v>
      </c>
      <c r="O1157" s="410"/>
      <c r="P1157" s="376" t="s">
        <v>22</v>
      </c>
      <c r="Q1157" s="410"/>
      <c r="R1157" s="411" t="s">
        <v>23</v>
      </c>
      <c r="Z1157" s="356" t="s">
        <v>1768</v>
      </c>
    </row>
    <row r="1158" spans="4:26" ht="28" customHeight="1">
      <c r="D1158" s="1787" t="s">
        <v>502</v>
      </c>
      <c r="E1158" s="1828"/>
      <c r="F1158" s="1828"/>
      <c r="G1158" s="1829"/>
      <c r="H1158" s="1830" t="s">
        <v>1012</v>
      </c>
      <c r="I1158" s="1831"/>
      <c r="J1158" s="1832"/>
      <c r="K1158" s="410"/>
      <c r="L1158" s="376" t="s">
        <v>22</v>
      </c>
      <c r="M1158" s="410"/>
      <c r="N1158" s="376" t="s">
        <v>23</v>
      </c>
      <c r="O1158" s="410"/>
      <c r="P1158" s="376" t="s">
        <v>22</v>
      </c>
      <c r="Q1158" s="410"/>
      <c r="R1158" s="411" t="s">
        <v>23</v>
      </c>
      <c r="Z1158" s="356" t="s">
        <v>1768</v>
      </c>
    </row>
    <row r="1159" spans="4:26" ht="10" customHeight="1"/>
    <row r="1160" spans="4:26" ht="27" customHeight="1">
      <c r="D1160" s="1070" t="s">
        <v>1501</v>
      </c>
      <c r="E1160" s="875"/>
      <c r="F1160" s="875"/>
      <c r="G1160" s="875"/>
      <c r="H1160" s="1168"/>
      <c r="I1160" s="1643"/>
      <c r="J1160" s="1644"/>
      <c r="K1160" s="1644"/>
      <c r="L1160" s="1644"/>
      <c r="M1160" s="1644"/>
      <c r="N1160" s="1644"/>
      <c r="O1160" s="1644"/>
      <c r="P1160" s="1644"/>
      <c r="Q1160" s="1644"/>
      <c r="R1160" s="1644"/>
      <c r="S1160" s="1644"/>
      <c r="T1160" s="1644"/>
      <c r="U1160" s="1644"/>
      <c r="V1160" s="1645"/>
    </row>
    <row r="1161" spans="4:26" ht="16.5" customHeight="1">
      <c r="E1161" s="225" t="s">
        <v>719</v>
      </c>
    </row>
    <row r="1162" spans="4:26" ht="16.5" customHeight="1">
      <c r="E1162" s="88" t="s">
        <v>503</v>
      </c>
    </row>
    <row r="1163" spans="4:26" ht="9.5" customHeight="1"/>
    <row r="1164" spans="4:26" ht="16.5" customHeight="1">
      <c r="D1164" s="355" t="s">
        <v>822</v>
      </c>
    </row>
    <row r="1165" spans="4:26" ht="20.5" customHeight="1">
      <c r="D1165" s="1629" t="s">
        <v>568</v>
      </c>
      <c r="E1165" s="1665"/>
      <c r="F1165" s="1665"/>
      <c r="G1165" s="1665"/>
      <c r="H1165" s="1666"/>
      <c r="I1165" s="1825" t="s">
        <v>980</v>
      </c>
      <c r="J1165" s="1826"/>
      <c r="K1165" s="1826"/>
      <c r="L1165" s="1826"/>
      <c r="M1165" s="1827"/>
      <c r="Z1165" s="356" t="s">
        <v>1769</v>
      </c>
    </row>
    <row r="1166" spans="4:26" ht="9.5" customHeight="1"/>
    <row r="1167" spans="4:26" ht="16.5" customHeight="1">
      <c r="D1167" s="355" t="s">
        <v>823</v>
      </c>
    </row>
    <row r="1168" spans="4:26" ht="19" customHeight="1">
      <c r="D1168" s="1629" t="s">
        <v>569</v>
      </c>
      <c r="E1168" s="1665"/>
      <c r="F1168" s="1665"/>
      <c r="G1168" s="1665"/>
      <c r="H1168" s="1666"/>
      <c r="I1168" s="1825" t="s">
        <v>783</v>
      </c>
      <c r="J1168" s="1826"/>
      <c r="K1168" s="1826"/>
      <c r="L1168" s="1826"/>
      <c r="M1168" s="1827"/>
      <c r="Z1168" s="356" t="s">
        <v>1770</v>
      </c>
    </row>
    <row r="1169" spans="3:26" ht="16.5" customHeight="1">
      <c r="E1169" s="225" t="s">
        <v>504</v>
      </c>
    </row>
    <row r="1170" spans="3:26" ht="16.5" customHeight="1">
      <c r="E1170" s="225" t="s">
        <v>1502</v>
      </c>
    </row>
    <row r="1171" spans="3:26" ht="12" customHeight="1">
      <c r="E1171" s="225"/>
    </row>
    <row r="1172" spans="3:26" ht="17.5" customHeight="1">
      <c r="P1172" s="1708" t="s">
        <v>654</v>
      </c>
      <c r="Q1172" s="1708"/>
      <c r="R1172" s="1708"/>
      <c r="S1172" s="1678" t="str">
        <f>$Q$11</f>
        <v>○△幼稚園</v>
      </c>
      <c r="T1172" s="1709"/>
      <c r="U1172" s="1709"/>
      <c r="V1172" s="1709"/>
      <c r="W1172" s="1709"/>
      <c r="X1172" s="1710"/>
    </row>
    <row r="1173" spans="3:26" ht="16.5" customHeight="1">
      <c r="C1173" s="89" t="s">
        <v>1133</v>
      </c>
    </row>
    <row r="1174" spans="3:26" ht="18.5" customHeight="1">
      <c r="D1174" s="355" t="s">
        <v>505</v>
      </c>
    </row>
    <row r="1175" spans="3:26" ht="25.5" customHeight="1">
      <c r="D1175" s="1679" t="s">
        <v>506</v>
      </c>
      <c r="E1175" s="1679"/>
      <c r="F1175" s="1679"/>
      <c r="G1175" s="1626"/>
      <c r="H1175" s="1626"/>
      <c r="I1175" s="1756" t="s">
        <v>1854</v>
      </c>
      <c r="J1175" s="1757"/>
      <c r="K1175" s="1757"/>
      <c r="L1175" s="1758"/>
      <c r="M1175" s="1689" t="s">
        <v>1855</v>
      </c>
      <c r="N1175" s="1679"/>
      <c r="O1175" s="1689"/>
      <c r="P1175" s="1679"/>
      <c r="Q1175" s="1798" t="s">
        <v>515</v>
      </c>
      <c r="R1175" s="1679"/>
    </row>
    <row r="1176" spans="3:26" ht="17" customHeight="1">
      <c r="D1176" s="1786" t="s">
        <v>507</v>
      </c>
      <c r="E1176" s="1786"/>
      <c r="F1176" s="1786"/>
      <c r="G1176" s="1786"/>
      <c r="H1176" s="554" t="s">
        <v>508</v>
      </c>
      <c r="I1176" s="281">
        <v>5</v>
      </c>
      <c r="J1176" s="349" t="s">
        <v>22</v>
      </c>
      <c r="K1176" s="281">
        <v>15</v>
      </c>
      <c r="L1176" s="349" t="s">
        <v>23</v>
      </c>
      <c r="M1176" s="281">
        <v>5</v>
      </c>
      <c r="N1176" s="349" t="s">
        <v>22</v>
      </c>
      <c r="O1176" s="281">
        <v>12</v>
      </c>
      <c r="P1176" s="335" t="s">
        <v>23</v>
      </c>
      <c r="Q1176" s="1222" t="s">
        <v>1070</v>
      </c>
      <c r="R1176" s="1222"/>
      <c r="Z1176" s="356" t="s">
        <v>1771</v>
      </c>
    </row>
    <row r="1177" spans="3:26" ht="17" customHeight="1">
      <c r="D1177" s="1711"/>
      <c r="E1177" s="1711"/>
      <c r="F1177" s="1711"/>
      <c r="G1177" s="1711"/>
      <c r="H1177" s="555" t="s">
        <v>509</v>
      </c>
      <c r="I1177" s="281">
        <v>10</v>
      </c>
      <c r="J1177" s="277" t="s">
        <v>22</v>
      </c>
      <c r="K1177" s="281">
        <v>10</v>
      </c>
      <c r="L1177" s="277" t="s">
        <v>23</v>
      </c>
      <c r="M1177" s="281">
        <v>10</v>
      </c>
      <c r="N1177" s="277" t="s">
        <v>22</v>
      </c>
      <c r="O1177" s="281">
        <v>10</v>
      </c>
      <c r="P1177" s="336" t="s">
        <v>23</v>
      </c>
      <c r="Q1177" s="1222"/>
      <c r="R1177" s="1222"/>
    </row>
    <row r="1178" spans="3:26" ht="17" customHeight="1">
      <c r="D1178" s="1711"/>
      <c r="E1178" s="1711"/>
      <c r="F1178" s="1711"/>
      <c r="G1178" s="1711"/>
      <c r="H1178" s="556" t="s">
        <v>510</v>
      </c>
      <c r="I1178" s="281">
        <v>2</v>
      </c>
      <c r="J1178" s="272" t="s">
        <v>22</v>
      </c>
      <c r="K1178" s="281">
        <v>15</v>
      </c>
      <c r="L1178" s="272" t="s">
        <v>23</v>
      </c>
      <c r="M1178" s="281">
        <v>2</v>
      </c>
      <c r="N1178" s="272" t="s">
        <v>22</v>
      </c>
      <c r="O1178" s="281">
        <v>13</v>
      </c>
      <c r="P1178" s="337" t="s">
        <v>23</v>
      </c>
      <c r="Q1178" s="1222"/>
      <c r="R1178" s="1222"/>
    </row>
    <row r="1179" spans="3:26" ht="40" customHeight="1">
      <c r="D1179" s="1711" t="s">
        <v>512</v>
      </c>
      <c r="E1179" s="1711"/>
      <c r="F1179" s="1711"/>
      <c r="G1179" s="1711"/>
      <c r="H1179" s="1629"/>
      <c r="I1179" s="281">
        <v>5</v>
      </c>
      <c r="J1179" s="275" t="s">
        <v>22</v>
      </c>
      <c r="K1179" s="281">
        <v>15</v>
      </c>
      <c r="L1179" s="275" t="s">
        <v>23</v>
      </c>
      <c r="M1179" s="281">
        <v>5</v>
      </c>
      <c r="N1179" s="275" t="s">
        <v>22</v>
      </c>
      <c r="O1179" s="281">
        <v>12</v>
      </c>
      <c r="P1179" s="293" t="s">
        <v>23</v>
      </c>
      <c r="Q1179" s="1222" t="s">
        <v>1069</v>
      </c>
      <c r="R1179" s="1222"/>
      <c r="Z1179" s="356" t="s">
        <v>1771</v>
      </c>
    </row>
    <row r="1180" spans="3:26" ht="40" customHeight="1">
      <c r="D1180" s="1711" t="s">
        <v>513</v>
      </c>
      <c r="E1180" s="1711"/>
      <c r="F1180" s="1711"/>
      <c r="G1180" s="1711"/>
      <c r="H1180" s="1629"/>
      <c r="I1180" s="281">
        <v>5</v>
      </c>
      <c r="J1180" s="275" t="s">
        <v>22</v>
      </c>
      <c r="K1180" s="281">
        <v>15</v>
      </c>
      <c r="L1180" s="275" t="s">
        <v>511</v>
      </c>
      <c r="M1180" s="281">
        <v>5</v>
      </c>
      <c r="N1180" s="275" t="s">
        <v>22</v>
      </c>
      <c r="O1180" s="281">
        <v>12</v>
      </c>
      <c r="P1180" s="293" t="s">
        <v>511</v>
      </c>
      <c r="Q1180" s="1222" t="s">
        <v>1069</v>
      </c>
      <c r="R1180" s="1222"/>
      <c r="Z1180" s="356" t="s">
        <v>1771</v>
      </c>
    </row>
    <row r="1181" spans="3:26" ht="27" customHeight="1">
      <c r="D1181" s="1815" t="s">
        <v>514</v>
      </c>
      <c r="E1181" s="1816"/>
      <c r="F1181" s="1816"/>
      <c r="G1181" s="1816"/>
      <c r="H1181" s="1813"/>
      <c r="I1181" s="1818" t="s">
        <v>1608</v>
      </c>
      <c r="J1181" s="1819"/>
      <c r="K1181" s="1820"/>
      <c r="L1181" s="1821"/>
      <c r="M1181" s="1818" t="s">
        <v>1608</v>
      </c>
      <c r="N1181" s="1819"/>
      <c r="O1181" s="1820"/>
      <c r="P1181" s="1821"/>
      <c r="Q1181" s="1499"/>
      <c r="R1181" s="1499"/>
      <c r="Z1181" s="356" t="s">
        <v>1772</v>
      </c>
    </row>
    <row r="1182" spans="3:26" ht="19" customHeight="1">
      <c r="D1182" s="1817"/>
      <c r="E1182" s="1651"/>
      <c r="F1182" s="1651"/>
      <c r="G1182" s="1651"/>
      <c r="H1182" s="1651"/>
      <c r="I1182" s="350">
        <v>5</v>
      </c>
      <c r="J1182" s="272" t="s">
        <v>352</v>
      </c>
      <c r="K1182" s="350">
        <v>15</v>
      </c>
      <c r="L1182" s="272" t="s">
        <v>511</v>
      </c>
      <c r="M1182" s="350">
        <v>5</v>
      </c>
      <c r="N1182" s="272" t="s">
        <v>352</v>
      </c>
      <c r="O1182" s="350">
        <v>15</v>
      </c>
      <c r="P1182" s="337" t="s">
        <v>511</v>
      </c>
      <c r="Q1182" s="1806" t="s">
        <v>1069</v>
      </c>
      <c r="R1182" s="1806"/>
      <c r="Z1182" s="356" t="s">
        <v>1771</v>
      </c>
    </row>
    <row r="1183" spans="3:26" ht="15.5" customHeight="1">
      <c r="E1183" s="225" t="s">
        <v>516</v>
      </c>
    </row>
    <row r="1184" spans="3:26" ht="9.5" customHeight="1"/>
    <row r="1185" spans="2:26" ht="19" customHeight="1">
      <c r="D1185" s="355" t="s">
        <v>517</v>
      </c>
    </row>
    <row r="1186" spans="2:26" ht="26.5" customHeight="1">
      <c r="D1186" s="1680" t="s">
        <v>506</v>
      </c>
      <c r="E1186" s="1681"/>
      <c r="F1186" s="1681"/>
      <c r="G1186" s="1682"/>
      <c r="H1186" s="1822" t="s">
        <v>177</v>
      </c>
      <c r="I1186" s="1823"/>
      <c r="J1186" s="1823"/>
      <c r="K1186" s="1824"/>
      <c r="L1186" s="1679" t="s">
        <v>518</v>
      </c>
      <c r="M1186" s="1679"/>
      <c r="N1186" s="1679"/>
      <c r="O1186" s="1679"/>
      <c r="P1186" s="1798" t="s">
        <v>515</v>
      </c>
      <c r="Q1186" s="1679"/>
    </row>
    <row r="1187" spans="2:26" ht="18.5" customHeight="1">
      <c r="D1187" s="1811" t="s">
        <v>825</v>
      </c>
      <c r="E1187" s="1812"/>
      <c r="F1187" s="1812"/>
      <c r="G1187" s="1813"/>
      <c r="H1187" s="1801" t="s">
        <v>968</v>
      </c>
      <c r="I1187" s="1802"/>
      <c r="J1187" s="1802"/>
      <c r="K1187" s="1802"/>
      <c r="L1187" s="1814" t="s">
        <v>801</v>
      </c>
      <c r="M1187" s="1814"/>
      <c r="N1187" s="1814"/>
      <c r="O1187" s="1814"/>
      <c r="P1187" s="1806" t="s">
        <v>1069</v>
      </c>
      <c r="Q1187" s="1806"/>
      <c r="Z1187" s="356" t="s">
        <v>1527</v>
      </c>
    </row>
    <row r="1188" spans="2:26" ht="18.5" customHeight="1">
      <c r="D1188" s="1636"/>
      <c r="E1188" s="1637"/>
      <c r="F1188" s="1637"/>
      <c r="G1188" s="1638"/>
      <c r="H1188" s="1803"/>
      <c r="I1188" s="1804"/>
      <c r="J1188" s="1804"/>
      <c r="K1188" s="1804"/>
      <c r="L1188" s="1808"/>
      <c r="M1188" s="1809"/>
      <c r="N1188" s="1809"/>
      <c r="O1188" s="1810"/>
      <c r="P1188" s="1807"/>
      <c r="Q1188" s="1806"/>
    </row>
    <row r="1189" spans="2:26" ht="18.5" customHeight="1">
      <c r="D1189" s="1815" t="s">
        <v>519</v>
      </c>
      <c r="E1189" s="1812"/>
      <c r="F1189" s="1812"/>
      <c r="G1189" s="1813"/>
      <c r="H1189" s="1801" t="s">
        <v>968</v>
      </c>
      <c r="I1189" s="1802"/>
      <c r="J1189" s="1802"/>
      <c r="K1189" s="1802"/>
      <c r="L1189" s="1805" t="s">
        <v>801</v>
      </c>
      <c r="M1189" s="1805"/>
      <c r="N1189" s="1805"/>
      <c r="O1189" s="1805"/>
      <c r="P1189" s="1806" t="s">
        <v>1069</v>
      </c>
      <c r="Q1189" s="1806"/>
      <c r="Z1189" s="356" t="s">
        <v>1527</v>
      </c>
    </row>
    <row r="1190" spans="2:26" ht="18.5" customHeight="1">
      <c r="D1190" s="1636"/>
      <c r="E1190" s="1637"/>
      <c r="F1190" s="1637"/>
      <c r="G1190" s="1638"/>
      <c r="H1190" s="1803"/>
      <c r="I1190" s="1804"/>
      <c r="J1190" s="1804"/>
      <c r="K1190" s="1804"/>
      <c r="L1190" s="1808"/>
      <c r="M1190" s="1809"/>
      <c r="N1190" s="1809"/>
      <c r="O1190" s="1810"/>
      <c r="P1190" s="1807"/>
      <c r="Q1190" s="1806"/>
    </row>
    <row r="1191" spans="2:26" ht="18.5" customHeight="1">
      <c r="D1191" s="1711" t="s">
        <v>520</v>
      </c>
      <c r="E1191" s="1626"/>
      <c r="F1191" s="1626"/>
      <c r="G1191" s="1626"/>
      <c r="H1191" s="1801" t="s">
        <v>968</v>
      </c>
      <c r="I1191" s="1802"/>
      <c r="J1191" s="1802"/>
      <c r="K1191" s="1802"/>
      <c r="L1191" s="1805" t="s">
        <v>801</v>
      </c>
      <c r="M1191" s="1805"/>
      <c r="N1191" s="1805"/>
      <c r="O1191" s="1805"/>
      <c r="P1191" s="1806" t="s">
        <v>1069</v>
      </c>
      <c r="Q1191" s="1806"/>
      <c r="Z1191" s="356" t="s">
        <v>1527</v>
      </c>
    </row>
    <row r="1192" spans="2:26" ht="18.5" customHeight="1">
      <c r="D1192" s="1626"/>
      <c r="E1192" s="1626"/>
      <c r="F1192" s="1626"/>
      <c r="G1192" s="1626"/>
      <c r="H1192" s="1803"/>
      <c r="I1192" s="1804"/>
      <c r="J1192" s="1804"/>
      <c r="K1192" s="1804"/>
      <c r="L1192" s="1808"/>
      <c r="M1192" s="1809"/>
      <c r="N1192" s="1809"/>
      <c r="O1192" s="1810"/>
      <c r="P1192" s="1807"/>
      <c r="Q1192" s="1806"/>
    </row>
    <row r="1193" spans="2:26" ht="15.5" customHeight="1">
      <c r="E1193" s="225" t="s">
        <v>516</v>
      </c>
    </row>
    <row r="1194" spans="2:26" ht="16.5" customHeight="1">
      <c r="E1194" s="225"/>
      <c r="T1194" s="1193" t="s">
        <v>1389</v>
      </c>
      <c r="U1194" s="1194"/>
      <c r="V1194" s="1194"/>
      <c r="W1194" s="1194"/>
      <c r="X1194" s="1415"/>
    </row>
    <row r="1195" spans="2:26" ht="15.5" customHeight="1">
      <c r="E1195" s="225"/>
    </row>
    <row r="1196" spans="2:26" ht="16.5" customHeight="1">
      <c r="B1196" s="362" t="s">
        <v>1134</v>
      </c>
    </row>
    <row r="1197" spans="2:26" ht="16.5" customHeight="1">
      <c r="C1197" s="89" t="s">
        <v>829</v>
      </c>
    </row>
    <row r="1198" spans="2:26" ht="19" customHeight="1">
      <c r="D1198" s="355" t="s">
        <v>521</v>
      </c>
    </row>
    <row r="1199" spans="2:26" ht="26.5" customHeight="1">
      <c r="D1199" s="1232" t="s">
        <v>1856</v>
      </c>
      <c r="E1199" s="1655"/>
      <c r="F1199" s="1655"/>
      <c r="G1199" s="1703"/>
      <c r="H1199" s="1775" t="s">
        <v>522</v>
      </c>
      <c r="I1199" s="1776"/>
      <c r="J1199" s="1776"/>
      <c r="K1199" s="1776"/>
      <c r="L1199" s="1777"/>
      <c r="M1199" s="1798" t="s">
        <v>1854</v>
      </c>
      <c r="N1199" s="1689"/>
      <c r="O1199" s="1679"/>
      <c r="P1199" s="1689"/>
      <c r="Q1199" s="1708"/>
      <c r="R1199" s="1756" t="s">
        <v>1857</v>
      </c>
      <c r="S1199" s="1799"/>
      <c r="T1199" s="1799"/>
      <c r="U1199" s="1799"/>
      <c r="V1199" s="1800"/>
      <c r="W1199" s="1690" t="s">
        <v>515</v>
      </c>
      <c r="X1199" s="1692"/>
    </row>
    <row r="1200" spans="2:26" ht="16.5" customHeight="1">
      <c r="D1200" s="1786" t="s">
        <v>523</v>
      </c>
      <c r="E1200" s="1786"/>
      <c r="F1200" s="1786"/>
      <c r="G1200" s="1750"/>
      <c r="H1200" s="1788" t="s">
        <v>885</v>
      </c>
      <c r="I1200" s="1789"/>
      <c r="J1200" s="1789"/>
      <c r="K1200" s="1789"/>
      <c r="L1200" s="1790"/>
      <c r="M1200" s="557" t="s">
        <v>508</v>
      </c>
      <c r="N1200" s="558">
        <v>5</v>
      </c>
      <c r="O1200" s="559" t="s">
        <v>22</v>
      </c>
      <c r="P1200" s="558">
        <v>15</v>
      </c>
      <c r="Q1200" s="521" t="s">
        <v>23</v>
      </c>
      <c r="R1200" s="560" t="s">
        <v>508</v>
      </c>
      <c r="S1200" s="558">
        <v>5</v>
      </c>
      <c r="T1200" s="559" t="s">
        <v>22</v>
      </c>
      <c r="U1200" s="558">
        <v>12</v>
      </c>
      <c r="V1200" s="521" t="s">
        <v>23</v>
      </c>
      <c r="W1200" s="1797" t="s">
        <v>1069</v>
      </c>
      <c r="X1200" s="1797"/>
      <c r="Z1200" s="356" t="s">
        <v>1771</v>
      </c>
    </row>
    <row r="1201" spans="4:26" ht="16.5" customHeight="1">
      <c r="D1201" s="1711"/>
      <c r="E1201" s="1711"/>
      <c r="F1201" s="1711"/>
      <c r="G1201" s="1787"/>
      <c r="H1201" s="1791"/>
      <c r="I1201" s="1792"/>
      <c r="J1201" s="1792"/>
      <c r="K1201" s="1792"/>
      <c r="L1201" s="1793"/>
      <c r="M1201" s="561" t="s">
        <v>509</v>
      </c>
      <c r="N1201" s="562">
        <v>10</v>
      </c>
      <c r="O1201" s="563" t="s">
        <v>22</v>
      </c>
      <c r="P1201" s="562">
        <v>10</v>
      </c>
      <c r="Q1201" s="522" t="s">
        <v>23</v>
      </c>
      <c r="R1201" s="564" t="s">
        <v>509</v>
      </c>
      <c r="S1201" s="562">
        <v>10</v>
      </c>
      <c r="T1201" s="563" t="s">
        <v>22</v>
      </c>
      <c r="U1201" s="562">
        <v>10</v>
      </c>
      <c r="V1201" s="522" t="s">
        <v>23</v>
      </c>
      <c r="W1201" s="1797"/>
      <c r="X1201" s="1797"/>
    </row>
    <row r="1202" spans="4:26" ht="16.5" customHeight="1">
      <c r="D1202" s="1711"/>
      <c r="E1202" s="1711"/>
      <c r="F1202" s="1711"/>
      <c r="G1202" s="1787"/>
      <c r="H1202" s="1794"/>
      <c r="I1202" s="1795"/>
      <c r="J1202" s="1795"/>
      <c r="K1202" s="1795"/>
      <c r="L1202" s="1796"/>
      <c r="M1202" s="565" t="s">
        <v>510</v>
      </c>
      <c r="N1202" s="566">
        <v>2</v>
      </c>
      <c r="O1202" s="567" t="s">
        <v>22</v>
      </c>
      <c r="P1202" s="566">
        <v>15</v>
      </c>
      <c r="Q1202" s="523" t="s">
        <v>23</v>
      </c>
      <c r="R1202" s="568" t="s">
        <v>510</v>
      </c>
      <c r="S1202" s="566">
        <v>2</v>
      </c>
      <c r="T1202" s="567" t="s">
        <v>22</v>
      </c>
      <c r="U1202" s="566">
        <v>13</v>
      </c>
      <c r="V1202" s="523" t="s">
        <v>23</v>
      </c>
      <c r="W1202" s="1797"/>
      <c r="X1202" s="1797"/>
    </row>
    <row r="1203" spans="4:26" ht="16.5" customHeight="1">
      <c r="D1203" s="1786" t="s">
        <v>1858</v>
      </c>
      <c r="E1203" s="1786"/>
      <c r="F1203" s="1786"/>
      <c r="G1203" s="1750"/>
      <c r="H1203" s="1788" t="s">
        <v>885</v>
      </c>
      <c r="I1203" s="1789"/>
      <c r="J1203" s="1789"/>
      <c r="K1203" s="1789"/>
      <c r="L1203" s="1790"/>
      <c r="M1203" s="557" t="s">
        <v>508</v>
      </c>
      <c r="N1203" s="558">
        <v>5</v>
      </c>
      <c r="O1203" s="559" t="s">
        <v>22</v>
      </c>
      <c r="P1203" s="558">
        <v>16</v>
      </c>
      <c r="Q1203" s="521" t="s">
        <v>23</v>
      </c>
      <c r="R1203" s="560" t="s">
        <v>508</v>
      </c>
      <c r="S1203" s="558">
        <v>5</v>
      </c>
      <c r="T1203" s="559" t="s">
        <v>22</v>
      </c>
      <c r="U1203" s="558">
        <v>12</v>
      </c>
      <c r="V1203" s="521" t="s">
        <v>23</v>
      </c>
      <c r="W1203" s="1797" t="s">
        <v>1069</v>
      </c>
      <c r="X1203" s="1797"/>
      <c r="Z1203" s="356" t="s">
        <v>1771</v>
      </c>
    </row>
    <row r="1204" spans="4:26" ht="16.5" customHeight="1">
      <c r="D1204" s="1711"/>
      <c r="E1204" s="1711"/>
      <c r="F1204" s="1711"/>
      <c r="G1204" s="1787"/>
      <c r="H1204" s="1791"/>
      <c r="I1204" s="1792"/>
      <c r="J1204" s="1792"/>
      <c r="K1204" s="1792"/>
      <c r="L1204" s="1793"/>
      <c r="M1204" s="561" t="s">
        <v>509</v>
      </c>
      <c r="N1204" s="562">
        <v>10</v>
      </c>
      <c r="O1204" s="563" t="s">
        <v>22</v>
      </c>
      <c r="P1204" s="562">
        <v>11</v>
      </c>
      <c r="Q1204" s="522" t="s">
        <v>23</v>
      </c>
      <c r="R1204" s="564" t="s">
        <v>509</v>
      </c>
      <c r="S1204" s="562">
        <v>10</v>
      </c>
      <c r="T1204" s="563" t="s">
        <v>22</v>
      </c>
      <c r="U1204" s="562">
        <v>10</v>
      </c>
      <c r="V1204" s="522" t="s">
        <v>23</v>
      </c>
      <c r="W1204" s="1797"/>
      <c r="X1204" s="1797"/>
    </row>
    <row r="1205" spans="4:26" ht="16.5" customHeight="1">
      <c r="D1205" s="1711"/>
      <c r="E1205" s="1711"/>
      <c r="F1205" s="1711"/>
      <c r="G1205" s="1787"/>
      <c r="H1205" s="1794"/>
      <c r="I1205" s="1795"/>
      <c r="J1205" s="1795"/>
      <c r="K1205" s="1795"/>
      <c r="L1205" s="1796"/>
      <c r="M1205" s="565" t="s">
        <v>510</v>
      </c>
      <c r="N1205" s="566">
        <v>2</v>
      </c>
      <c r="O1205" s="567" t="s">
        <v>22</v>
      </c>
      <c r="P1205" s="566">
        <v>14</v>
      </c>
      <c r="Q1205" s="523" t="s">
        <v>23</v>
      </c>
      <c r="R1205" s="568" t="s">
        <v>510</v>
      </c>
      <c r="S1205" s="566">
        <v>2</v>
      </c>
      <c r="T1205" s="567" t="s">
        <v>22</v>
      </c>
      <c r="U1205" s="566">
        <v>13</v>
      </c>
      <c r="V1205" s="523" t="s">
        <v>23</v>
      </c>
      <c r="W1205" s="1797"/>
      <c r="X1205" s="1797"/>
    </row>
    <row r="1206" spans="4:26" ht="16.5" customHeight="1">
      <c r="D1206" s="1786" t="s">
        <v>524</v>
      </c>
      <c r="E1206" s="1786"/>
      <c r="F1206" s="1786"/>
      <c r="G1206" s="1750"/>
      <c r="H1206" s="1788" t="s">
        <v>885</v>
      </c>
      <c r="I1206" s="1789"/>
      <c r="J1206" s="1789"/>
      <c r="K1206" s="1789"/>
      <c r="L1206" s="1790"/>
      <c r="M1206" s="557" t="s">
        <v>508</v>
      </c>
      <c r="N1206" s="558">
        <v>5</v>
      </c>
      <c r="O1206" s="559" t="s">
        <v>22</v>
      </c>
      <c r="P1206" s="558">
        <v>12</v>
      </c>
      <c r="Q1206" s="521" t="s">
        <v>23</v>
      </c>
      <c r="R1206" s="560" t="s">
        <v>508</v>
      </c>
      <c r="S1206" s="558">
        <v>5</v>
      </c>
      <c r="T1206" s="559" t="s">
        <v>22</v>
      </c>
      <c r="U1206" s="558">
        <v>12</v>
      </c>
      <c r="V1206" s="521" t="s">
        <v>23</v>
      </c>
      <c r="W1206" s="1797" t="s">
        <v>1069</v>
      </c>
      <c r="X1206" s="1797"/>
      <c r="Z1206" s="356" t="s">
        <v>1771</v>
      </c>
    </row>
    <row r="1207" spans="4:26" ht="16.5" customHeight="1">
      <c r="D1207" s="1711"/>
      <c r="E1207" s="1711"/>
      <c r="F1207" s="1711"/>
      <c r="G1207" s="1787"/>
      <c r="H1207" s="1791"/>
      <c r="I1207" s="1792"/>
      <c r="J1207" s="1792"/>
      <c r="K1207" s="1792"/>
      <c r="L1207" s="1793"/>
      <c r="M1207" s="561" t="s">
        <v>509</v>
      </c>
      <c r="N1207" s="562">
        <v>10</v>
      </c>
      <c r="O1207" s="563" t="s">
        <v>22</v>
      </c>
      <c r="P1207" s="562">
        <v>14</v>
      </c>
      <c r="Q1207" s="522" t="s">
        <v>23</v>
      </c>
      <c r="R1207" s="564" t="s">
        <v>509</v>
      </c>
      <c r="S1207" s="562">
        <v>10</v>
      </c>
      <c r="T1207" s="563" t="s">
        <v>22</v>
      </c>
      <c r="U1207" s="562">
        <v>10</v>
      </c>
      <c r="V1207" s="522" t="s">
        <v>23</v>
      </c>
      <c r="W1207" s="1797"/>
      <c r="X1207" s="1797"/>
    </row>
    <row r="1208" spans="4:26" ht="16.5" customHeight="1">
      <c r="D1208" s="1711"/>
      <c r="E1208" s="1711"/>
      <c r="F1208" s="1711"/>
      <c r="G1208" s="1787"/>
      <c r="H1208" s="1794"/>
      <c r="I1208" s="1795"/>
      <c r="J1208" s="1795"/>
      <c r="K1208" s="1795"/>
      <c r="L1208" s="1796"/>
      <c r="M1208" s="565" t="s">
        <v>510</v>
      </c>
      <c r="N1208" s="566">
        <v>2</v>
      </c>
      <c r="O1208" s="567" t="s">
        <v>22</v>
      </c>
      <c r="P1208" s="566">
        <v>23</v>
      </c>
      <c r="Q1208" s="523" t="s">
        <v>23</v>
      </c>
      <c r="R1208" s="568" t="s">
        <v>510</v>
      </c>
      <c r="S1208" s="566">
        <v>2</v>
      </c>
      <c r="T1208" s="567" t="s">
        <v>22</v>
      </c>
      <c r="U1208" s="566">
        <v>13</v>
      </c>
      <c r="V1208" s="523" t="s">
        <v>23</v>
      </c>
      <c r="W1208" s="1797"/>
      <c r="X1208" s="1797"/>
    </row>
    <row r="1209" spans="4:26" ht="16.5" customHeight="1">
      <c r="D1209" s="1786" t="s">
        <v>525</v>
      </c>
      <c r="E1209" s="1786"/>
      <c r="F1209" s="1786"/>
      <c r="G1209" s="1750"/>
      <c r="H1209" s="1788" t="s">
        <v>886</v>
      </c>
      <c r="I1209" s="1789"/>
      <c r="J1209" s="1789"/>
      <c r="K1209" s="1789"/>
      <c r="L1209" s="1790"/>
      <c r="M1209" s="557" t="s">
        <v>508</v>
      </c>
      <c r="N1209" s="558">
        <v>5</v>
      </c>
      <c r="O1209" s="559" t="s">
        <v>22</v>
      </c>
      <c r="P1209" s="558">
        <v>23</v>
      </c>
      <c r="Q1209" s="521" t="s">
        <v>23</v>
      </c>
      <c r="R1209" s="560" t="s">
        <v>508</v>
      </c>
      <c r="S1209" s="558">
        <v>5</v>
      </c>
      <c r="T1209" s="559" t="s">
        <v>22</v>
      </c>
      <c r="U1209" s="558">
        <v>12</v>
      </c>
      <c r="V1209" s="521" t="s">
        <v>23</v>
      </c>
      <c r="W1209" s="1797" t="s">
        <v>1069</v>
      </c>
      <c r="X1209" s="1797"/>
      <c r="Z1209" s="356" t="s">
        <v>1771</v>
      </c>
    </row>
    <row r="1210" spans="4:26" ht="16.5" customHeight="1">
      <c r="D1210" s="1711"/>
      <c r="E1210" s="1711"/>
      <c r="F1210" s="1711"/>
      <c r="G1210" s="1787"/>
      <c r="H1210" s="1791"/>
      <c r="I1210" s="1792"/>
      <c r="J1210" s="1792"/>
      <c r="K1210" s="1792"/>
      <c r="L1210" s="1793"/>
      <c r="M1210" s="561" t="s">
        <v>509</v>
      </c>
      <c r="N1210" s="562">
        <v>10</v>
      </c>
      <c r="O1210" s="563" t="s">
        <v>22</v>
      </c>
      <c r="P1210" s="562">
        <v>31</v>
      </c>
      <c r="Q1210" s="522" t="s">
        <v>23</v>
      </c>
      <c r="R1210" s="564" t="s">
        <v>509</v>
      </c>
      <c r="S1210" s="562">
        <v>10</v>
      </c>
      <c r="T1210" s="563" t="s">
        <v>22</v>
      </c>
      <c r="U1210" s="562">
        <v>10</v>
      </c>
      <c r="V1210" s="522" t="s">
        <v>23</v>
      </c>
      <c r="W1210" s="1797"/>
      <c r="X1210" s="1797"/>
    </row>
    <row r="1211" spans="4:26" ht="16.5" customHeight="1">
      <c r="D1211" s="1711"/>
      <c r="E1211" s="1711"/>
      <c r="F1211" s="1711"/>
      <c r="G1211" s="1787"/>
      <c r="H1211" s="1794"/>
      <c r="I1211" s="1795"/>
      <c r="J1211" s="1795"/>
      <c r="K1211" s="1795"/>
      <c r="L1211" s="1796"/>
      <c r="M1211" s="565" t="s">
        <v>510</v>
      </c>
      <c r="N1211" s="566">
        <v>2</v>
      </c>
      <c r="O1211" s="567" t="s">
        <v>22</v>
      </c>
      <c r="P1211" s="566">
        <v>25</v>
      </c>
      <c r="Q1211" s="523" t="s">
        <v>23</v>
      </c>
      <c r="R1211" s="568" t="s">
        <v>510</v>
      </c>
      <c r="S1211" s="566">
        <v>2</v>
      </c>
      <c r="T1211" s="567" t="s">
        <v>22</v>
      </c>
      <c r="U1211" s="566">
        <v>13</v>
      </c>
      <c r="V1211" s="523" t="s">
        <v>23</v>
      </c>
      <c r="W1211" s="1797"/>
      <c r="X1211" s="1797"/>
    </row>
    <row r="1212" spans="4:26" ht="16.5" customHeight="1">
      <c r="E1212" s="225" t="s">
        <v>516</v>
      </c>
    </row>
    <row r="1213" spans="4:26" ht="16.5" customHeight="1">
      <c r="E1213" s="225" t="s">
        <v>1023</v>
      </c>
    </row>
    <row r="1214" spans="4:26" ht="16.5" customHeight="1">
      <c r="E1214" s="225" t="s">
        <v>1662</v>
      </c>
    </row>
    <row r="1215" spans="4:26" ht="16.5" customHeight="1">
      <c r="E1215" s="225" t="s">
        <v>1661</v>
      </c>
    </row>
    <row r="1216" spans="4:26" ht="9.5" customHeight="1"/>
    <row r="1217" spans="3:26" ht="16.5" customHeight="1">
      <c r="D1217" s="355" t="s">
        <v>1068</v>
      </c>
    </row>
    <row r="1218" spans="3:26" ht="19.5" customHeight="1">
      <c r="D1218" s="1629" t="s">
        <v>526</v>
      </c>
      <c r="E1218" s="1665"/>
      <c r="F1218" s="1665"/>
      <c r="G1218" s="1666"/>
      <c r="H1218" s="1732" t="s">
        <v>1609</v>
      </c>
      <c r="I1218" s="1733"/>
      <c r="J1218" s="1733"/>
      <c r="K1218" s="1733"/>
      <c r="L1218" s="1733"/>
      <c r="M1218" s="1734"/>
      <c r="Z1218" s="356" t="s">
        <v>1773</v>
      </c>
    </row>
    <row r="1219" spans="3:26" ht="16.5" customHeight="1">
      <c r="E1219" s="225" t="s">
        <v>516</v>
      </c>
    </row>
    <row r="1220" spans="3:26" ht="17.5" customHeight="1">
      <c r="P1220" s="1708" t="s">
        <v>654</v>
      </c>
      <c r="Q1220" s="1708"/>
      <c r="R1220" s="1708"/>
      <c r="S1220" s="1678" t="str">
        <f>$Q$11</f>
        <v>○△幼稚園</v>
      </c>
      <c r="T1220" s="1709"/>
      <c r="U1220" s="1709"/>
      <c r="V1220" s="1709"/>
      <c r="W1220" s="1709"/>
      <c r="X1220" s="1710"/>
    </row>
    <row r="1221" spans="3:26" ht="16.5" customHeight="1">
      <c r="C1221" s="89" t="s">
        <v>828</v>
      </c>
    </row>
    <row r="1222" spans="3:26" ht="15.5" customHeight="1">
      <c r="D1222" s="355" t="s">
        <v>527</v>
      </c>
    </row>
    <row r="1223" spans="3:26" ht="16.5" customHeight="1">
      <c r="D1223" s="1774" t="s">
        <v>969</v>
      </c>
      <c r="E1223" s="1774"/>
      <c r="F1223" s="1775" t="s">
        <v>528</v>
      </c>
      <c r="G1223" s="1776"/>
      <c r="H1223" s="1776"/>
      <c r="I1223" s="1777"/>
      <c r="J1223" s="1778" t="s">
        <v>529</v>
      </c>
      <c r="K1223" s="1779"/>
      <c r="L1223" s="1779"/>
      <c r="M1223" s="1779"/>
      <c r="N1223" s="1779"/>
      <c r="O1223" s="1779"/>
      <c r="P1223" s="1688"/>
    </row>
    <row r="1224" spans="3:26" ht="19" customHeight="1">
      <c r="D1224" s="1780" t="s">
        <v>785</v>
      </c>
      <c r="E1224" s="1781"/>
      <c r="F1224" s="1782" t="s">
        <v>1610</v>
      </c>
      <c r="G1224" s="1783"/>
      <c r="H1224" s="1783"/>
      <c r="I1224" s="1784"/>
      <c r="J1224" s="530" t="s">
        <v>781</v>
      </c>
      <c r="K1224" s="384">
        <v>25</v>
      </c>
      <c r="L1224" s="372" t="s">
        <v>21</v>
      </c>
      <c r="M1224" s="384">
        <v>6</v>
      </c>
      <c r="N1224" s="372" t="s">
        <v>22</v>
      </c>
      <c r="O1224" s="384">
        <v>1</v>
      </c>
      <c r="P1224" s="367" t="s">
        <v>23</v>
      </c>
      <c r="Z1224" s="356" t="s">
        <v>1703</v>
      </c>
    </row>
    <row r="1225" spans="3:26" ht="15.5" customHeight="1">
      <c r="E1225" s="225" t="s">
        <v>530</v>
      </c>
    </row>
    <row r="1226" spans="3:26" ht="8.5" customHeight="1"/>
    <row r="1227" spans="3:26" ht="16" customHeight="1">
      <c r="D1227" s="355" t="s">
        <v>531</v>
      </c>
    </row>
    <row r="1228" spans="3:26" ht="24" customHeight="1">
      <c r="D1228" s="1778" t="s">
        <v>1503</v>
      </c>
      <c r="E1228" s="1779"/>
      <c r="F1228" s="1779"/>
      <c r="G1228" s="1779"/>
      <c r="H1228" s="1779"/>
      <c r="I1228" s="1688"/>
      <c r="J1228" s="1775" t="s">
        <v>532</v>
      </c>
      <c r="K1228" s="1776"/>
      <c r="L1228" s="1776"/>
      <c r="M1228" s="1776"/>
      <c r="N1228" s="1777"/>
      <c r="O1228" s="1785" t="s">
        <v>533</v>
      </c>
      <c r="P1228" s="1527"/>
      <c r="Q1228" s="1703"/>
      <c r="R1228" s="1762" t="s">
        <v>534</v>
      </c>
      <c r="S1228" s="1763"/>
      <c r="T1228" s="1763"/>
      <c r="U1228" s="1763"/>
      <c r="V1228" s="1763"/>
      <c r="W1228" s="1763"/>
      <c r="X1228" s="1764"/>
    </row>
    <row r="1229" spans="3:26" ht="30" customHeight="1">
      <c r="D1229" s="384">
        <v>7</v>
      </c>
      <c r="E1229" s="372" t="s">
        <v>21</v>
      </c>
      <c r="F1229" s="384">
        <v>9</v>
      </c>
      <c r="G1229" s="372" t="s">
        <v>22</v>
      </c>
      <c r="H1229" s="384">
        <v>5</v>
      </c>
      <c r="I1229" s="372" t="s">
        <v>23</v>
      </c>
      <c r="J1229" s="1765" t="s">
        <v>997</v>
      </c>
      <c r="K1229" s="1766"/>
      <c r="L1229" s="1766"/>
      <c r="M1229" s="1766"/>
      <c r="N1229" s="1767"/>
      <c r="O1229" s="1768" t="s">
        <v>1012</v>
      </c>
      <c r="P1229" s="1768"/>
      <c r="Q1229" s="1769"/>
      <c r="R1229" s="1770"/>
      <c r="S1229" s="1771"/>
      <c r="T1229" s="1771"/>
      <c r="U1229" s="1771"/>
      <c r="V1229" s="1771"/>
      <c r="W1229" s="1771"/>
      <c r="X1229" s="1772"/>
      <c r="Z1229" s="356" t="s">
        <v>1774</v>
      </c>
    </row>
    <row r="1230" spans="3:26" ht="30" customHeight="1">
      <c r="D1230" s="384">
        <v>7</v>
      </c>
      <c r="E1230" s="372" t="s">
        <v>21</v>
      </c>
      <c r="F1230" s="384">
        <v>4</v>
      </c>
      <c r="G1230" s="372" t="s">
        <v>22</v>
      </c>
      <c r="H1230" s="384">
        <v>13</v>
      </c>
      <c r="I1230" s="372" t="s">
        <v>23</v>
      </c>
      <c r="J1230" s="1765" t="s">
        <v>997</v>
      </c>
      <c r="K1230" s="1766"/>
      <c r="L1230" s="1766"/>
      <c r="M1230" s="1766"/>
      <c r="N1230" s="1773"/>
      <c r="O1230" s="1768" t="s">
        <v>981</v>
      </c>
      <c r="P1230" s="1768"/>
      <c r="Q1230" s="1769"/>
      <c r="R1230" s="1753" t="s">
        <v>1325</v>
      </c>
      <c r="S1230" s="1771"/>
      <c r="T1230" s="1771"/>
      <c r="U1230" s="1771"/>
      <c r="V1230" s="1771"/>
      <c r="W1230" s="1771"/>
      <c r="X1230" s="1772"/>
      <c r="Z1230" s="356" t="s">
        <v>1774</v>
      </c>
    </row>
    <row r="1231" spans="3:26" ht="30" customHeight="1">
      <c r="D1231" s="1750" t="s">
        <v>650</v>
      </c>
      <c r="E1231" s="1751"/>
      <c r="F1231" s="1751"/>
      <c r="G1231" s="1751"/>
      <c r="H1231" s="1751"/>
      <c r="I1231" s="1752"/>
      <c r="J1231" s="1753" t="s">
        <v>1671</v>
      </c>
      <c r="K1231" s="1754"/>
      <c r="L1231" s="1754"/>
      <c r="M1231" s="1754"/>
      <c r="N1231" s="1754"/>
      <c r="O1231" s="1754"/>
      <c r="P1231" s="1754"/>
      <c r="Q1231" s="1754"/>
      <c r="R1231" s="1754"/>
      <c r="S1231" s="1754"/>
      <c r="T1231" s="1754"/>
      <c r="U1231" s="1754"/>
      <c r="V1231" s="1754"/>
      <c r="W1231" s="1754"/>
      <c r="X1231" s="1755"/>
    </row>
    <row r="1232" spans="3:26" ht="11" customHeight="1">
      <c r="E1232" s="225" t="s">
        <v>535</v>
      </c>
    </row>
    <row r="1233" spans="2:26" ht="8.5" customHeight="1"/>
    <row r="1234" spans="2:26" ht="16" customHeight="1">
      <c r="D1234" s="355" t="s">
        <v>536</v>
      </c>
    </row>
    <row r="1235" spans="2:26" ht="16.5" customHeight="1">
      <c r="D1235" s="1626"/>
      <c r="E1235" s="1626"/>
      <c r="F1235" s="1626"/>
      <c r="G1235" s="1756" t="s">
        <v>540</v>
      </c>
      <c r="H1235" s="1757"/>
      <c r="I1235" s="1757"/>
      <c r="J1235" s="1758"/>
      <c r="K1235" s="1232" t="s">
        <v>1564</v>
      </c>
      <c r="L1235" s="1283"/>
      <c r="M1235" s="1283"/>
      <c r="N1235" s="1283"/>
      <c r="O1235" s="1283"/>
      <c r="P1235" s="1283"/>
      <c r="Q1235" s="1283"/>
      <c r="R1235" s="1283"/>
      <c r="S1235" s="1284"/>
    </row>
    <row r="1236" spans="2:26" ht="16.5" customHeight="1">
      <c r="D1236" s="1626"/>
      <c r="E1236" s="1626"/>
      <c r="F1236" s="1626"/>
      <c r="G1236" s="1759"/>
      <c r="H1236" s="1760"/>
      <c r="I1236" s="1760"/>
      <c r="J1236" s="1761"/>
      <c r="K1236" s="1680" t="s">
        <v>537</v>
      </c>
      <c r="L1236" s="1681"/>
      <c r="M1236" s="1682"/>
      <c r="N1236" s="1680" t="s">
        <v>538</v>
      </c>
      <c r="O1236" s="1681"/>
      <c r="P1236" s="1682"/>
      <c r="Q1236" s="1680" t="s">
        <v>539</v>
      </c>
      <c r="R1236" s="1681"/>
      <c r="S1236" s="1682"/>
    </row>
    <row r="1237" spans="2:26" ht="16" customHeight="1">
      <c r="D1237" s="1739" t="s">
        <v>1850</v>
      </c>
      <c r="E1237" s="1740"/>
      <c r="F1237" s="569" t="s">
        <v>508</v>
      </c>
      <c r="G1237" s="326">
        <v>7</v>
      </c>
      <c r="H1237" s="349" t="s">
        <v>22</v>
      </c>
      <c r="I1237" s="326">
        <v>18</v>
      </c>
      <c r="J1237" s="335" t="s">
        <v>23</v>
      </c>
      <c r="K1237" s="1745" t="s">
        <v>794</v>
      </c>
      <c r="L1237" s="1130"/>
      <c r="M1237" s="1131"/>
      <c r="N1237" s="1745" t="s">
        <v>794</v>
      </c>
      <c r="O1237" s="1130"/>
      <c r="P1237" s="1131"/>
      <c r="Q1237" s="1745" t="s">
        <v>794</v>
      </c>
      <c r="R1237" s="1130"/>
      <c r="S1237" s="1131"/>
      <c r="Z1237" s="356" t="s">
        <v>1767</v>
      </c>
    </row>
    <row r="1238" spans="2:26" ht="16" customHeight="1">
      <c r="D1238" s="1741"/>
      <c r="E1238" s="1742"/>
      <c r="F1238" s="570" t="s">
        <v>509</v>
      </c>
      <c r="G1238" s="351">
        <v>9</v>
      </c>
      <c r="H1238" s="277" t="s">
        <v>22</v>
      </c>
      <c r="I1238" s="351">
        <v>27</v>
      </c>
      <c r="J1238" s="336" t="s">
        <v>23</v>
      </c>
      <c r="K1238" s="1746" t="s">
        <v>794</v>
      </c>
      <c r="L1238" s="1148"/>
      <c r="M1238" s="1149"/>
      <c r="N1238" s="1746" t="s">
        <v>794</v>
      </c>
      <c r="O1238" s="1148"/>
      <c r="P1238" s="1149"/>
      <c r="Q1238" s="1746" t="s">
        <v>802</v>
      </c>
      <c r="R1238" s="1148"/>
      <c r="S1238" s="1149"/>
      <c r="Z1238" s="356" t="s">
        <v>1767</v>
      </c>
    </row>
    <row r="1239" spans="2:26" ht="16" customHeight="1">
      <c r="D1239" s="1743"/>
      <c r="E1239" s="1744"/>
      <c r="F1239" s="233" t="s">
        <v>510</v>
      </c>
      <c r="G1239" s="352">
        <v>11</v>
      </c>
      <c r="H1239" s="272" t="s">
        <v>22</v>
      </c>
      <c r="I1239" s="352">
        <v>27</v>
      </c>
      <c r="J1239" s="337" t="s">
        <v>23</v>
      </c>
      <c r="K1239" s="1747" t="s">
        <v>802</v>
      </c>
      <c r="L1239" s="1748"/>
      <c r="M1239" s="1749"/>
      <c r="N1239" s="1747" t="s">
        <v>794</v>
      </c>
      <c r="O1239" s="1748"/>
      <c r="P1239" s="1749"/>
      <c r="Q1239" s="1747" t="s">
        <v>802</v>
      </c>
      <c r="R1239" s="1748"/>
      <c r="S1239" s="1749"/>
      <c r="Z1239" s="356" t="s">
        <v>1767</v>
      </c>
    </row>
    <row r="1240" spans="2:26" ht="16" customHeight="1">
      <c r="D1240" s="1739" t="s">
        <v>1851</v>
      </c>
      <c r="E1240" s="1740"/>
      <c r="F1240" s="569" t="s">
        <v>508</v>
      </c>
      <c r="G1240" s="326">
        <v>9</v>
      </c>
      <c r="H1240" s="349" t="s">
        <v>22</v>
      </c>
      <c r="I1240" s="326">
        <v>29</v>
      </c>
      <c r="J1240" s="335" t="s">
        <v>23</v>
      </c>
      <c r="K1240" s="1745" t="s">
        <v>794</v>
      </c>
      <c r="L1240" s="1130"/>
      <c r="M1240" s="1131"/>
      <c r="N1240" s="1745" t="s">
        <v>794</v>
      </c>
      <c r="O1240" s="1130"/>
      <c r="P1240" s="1131"/>
      <c r="Q1240" s="1745" t="s">
        <v>794</v>
      </c>
      <c r="R1240" s="1130"/>
      <c r="S1240" s="1131"/>
      <c r="Z1240" s="356" t="s">
        <v>1767</v>
      </c>
    </row>
    <row r="1241" spans="2:26" ht="16" customHeight="1">
      <c r="D1241" s="1741"/>
      <c r="E1241" s="1742"/>
      <c r="F1241" s="570" t="s">
        <v>509</v>
      </c>
      <c r="G1241" s="351">
        <v>10</v>
      </c>
      <c r="H1241" s="277" t="s">
        <v>22</v>
      </c>
      <c r="I1241" s="351">
        <v>6</v>
      </c>
      <c r="J1241" s="336" t="s">
        <v>23</v>
      </c>
      <c r="K1241" s="1746" t="s">
        <v>794</v>
      </c>
      <c r="L1241" s="1148"/>
      <c r="M1241" s="1149"/>
      <c r="N1241" s="1746" t="s">
        <v>794</v>
      </c>
      <c r="O1241" s="1148"/>
      <c r="P1241" s="1149"/>
      <c r="Q1241" s="1746" t="s">
        <v>802</v>
      </c>
      <c r="R1241" s="1148"/>
      <c r="S1241" s="1149"/>
      <c r="Z1241" s="356" t="s">
        <v>1767</v>
      </c>
    </row>
    <row r="1242" spans="2:26" ht="16" customHeight="1">
      <c r="D1242" s="1743"/>
      <c r="E1242" s="1744"/>
      <c r="F1242" s="232" t="s">
        <v>510</v>
      </c>
      <c r="G1242" s="352">
        <v>12</v>
      </c>
      <c r="H1242" s="272" t="s">
        <v>22</v>
      </c>
      <c r="I1242" s="352">
        <v>6</v>
      </c>
      <c r="J1242" s="337" t="s">
        <v>23</v>
      </c>
      <c r="K1242" s="1747" t="s">
        <v>802</v>
      </c>
      <c r="L1242" s="1748"/>
      <c r="M1242" s="1749"/>
      <c r="N1242" s="1747" t="s">
        <v>794</v>
      </c>
      <c r="O1242" s="1748"/>
      <c r="P1242" s="1749"/>
      <c r="Q1242" s="1747" t="s">
        <v>802</v>
      </c>
      <c r="R1242" s="1748"/>
      <c r="S1242" s="1749"/>
      <c r="Z1242" s="356" t="s">
        <v>1767</v>
      </c>
    </row>
    <row r="1243" spans="2:26" ht="16.5" customHeight="1">
      <c r="E1243" s="225" t="s">
        <v>1641</v>
      </c>
    </row>
    <row r="1244" spans="2:26" ht="16.5" customHeight="1">
      <c r="E1244" s="88" t="s">
        <v>1859</v>
      </c>
    </row>
    <row r="1245" spans="2:26" ht="8.5" customHeight="1">
      <c r="E1245" s="88"/>
    </row>
    <row r="1246" spans="2:26" ht="16.5" customHeight="1">
      <c r="B1246" s="362" t="s">
        <v>541</v>
      </c>
    </row>
    <row r="1247" spans="2:26" ht="16.5" customHeight="1">
      <c r="C1247" s="89" t="s">
        <v>830</v>
      </c>
    </row>
    <row r="1248" spans="2:26" ht="19" customHeight="1">
      <c r="D1248" s="1626" t="s">
        <v>570</v>
      </c>
      <c r="E1248" s="1626"/>
      <c r="F1248" s="1626"/>
      <c r="G1248" s="1626"/>
      <c r="H1248" s="1732" t="s">
        <v>970</v>
      </c>
      <c r="I1248" s="1733"/>
      <c r="J1248" s="1733"/>
      <c r="K1248" s="1733"/>
      <c r="L1248" s="1733"/>
      <c r="M1248" s="1733"/>
      <c r="N1248" s="1733"/>
      <c r="O1248" s="1733"/>
      <c r="P1248" s="1733"/>
      <c r="Q1248" s="1733"/>
      <c r="R1248" s="1734"/>
      <c r="Z1248" s="356" t="s">
        <v>1775</v>
      </c>
    </row>
    <row r="1249" spans="2:26" ht="19" customHeight="1">
      <c r="E1249" s="1629" t="s">
        <v>651</v>
      </c>
      <c r="F1249" s="1665"/>
      <c r="G1249" s="1665"/>
      <c r="H1249" s="1665"/>
      <c r="I1249" s="1665"/>
      <c r="J1249" s="1665"/>
      <c r="K1249" s="1665"/>
      <c r="L1249" s="1665"/>
      <c r="M1249" s="1665"/>
      <c r="N1249" s="1665"/>
      <c r="O1249" s="1667"/>
      <c r="P1249" s="1735" t="s">
        <v>1611</v>
      </c>
      <c r="Q1249" s="1736"/>
      <c r="R1249" s="1736"/>
      <c r="S1249" s="1737"/>
      <c r="T1249" s="1737"/>
      <c r="U1249" s="1737"/>
      <c r="V1249" s="1738"/>
    </row>
    <row r="1250" spans="2:26" ht="19" customHeight="1">
      <c r="E1250" s="1629" t="s">
        <v>652</v>
      </c>
      <c r="F1250" s="1665"/>
      <c r="G1250" s="1665"/>
      <c r="H1250" s="1665"/>
      <c r="I1250" s="1665"/>
      <c r="J1250" s="1665"/>
      <c r="K1250" s="1665"/>
      <c r="L1250" s="1666"/>
      <c r="M1250" s="1646" t="s">
        <v>1860</v>
      </c>
      <c r="N1250" s="1647"/>
      <c r="O1250" s="1647"/>
      <c r="P1250" s="1647"/>
      <c r="Q1250" s="1647"/>
      <c r="R1250" s="1648"/>
      <c r="S1250" s="378" t="s">
        <v>677</v>
      </c>
      <c r="T1250" s="1068" t="s">
        <v>571</v>
      </c>
      <c r="U1250" s="1069"/>
    </row>
    <row r="1251" spans="2:26" ht="14" customHeight="1">
      <c r="E1251" s="225" t="s">
        <v>573</v>
      </c>
    </row>
    <row r="1252" spans="2:26" ht="14" customHeight="1">
      <c r="E1252" s="88" t="s">
        <v>682</v>
      </c>
      <c r="F1252" s="225"/>
    </row>
    <row r="1253" spans="2:26" ht="14" customHeight="1">
      <c r="E1253" s="88" t="s">
        <v>683</v>
      </c>
    </row>
    <row r="1254" spans="2:26" ht="5.5" customHeight="1">
      <c r="E1254" s="88"/>
    </row>
    <row r="1255" spans="2:26" ht="16.5" customHeight="1">
      <c r="B1255" s="362" t="s">
        <v>1327</v>
      </c>
    </row>
    <row r="1256" spans="2:26" ht="16.5" customHeight="1">
      <c r="C1256" s="89" t="s">
        <v>542</v>
      </c>
    </row>
    <row r="1257" spans="2:26" ht="14.5" customHeight="1">
      <c r="D1257" s="355" t="s">
        <v>1326</v>
      </c>
    </row>
    <row r="1258" spans="2:26" ht="16.5" customHeight="1">
      <c r="D1258" s="1711" t="s">
        <v>543</v>
      </c>
      <c r="E1258" s="1711"/>
      <c r="F1258" s="1711"/>
      <c r="G1258" s="1712" t="s">
        <v>544</v>
      </c>
      <c r="H1258" s="1713"/>
      <c r="I1258" s="1713"/>
      <c r="J1258" s="1713"/>
      <c r="K1258" s="1713"/>
      <c r="L1258" s="1713"/>
      <c r="M1258" s="1713"/>
      <c r="N1258" s="1713"/>
      <c r="O1258" s="1713"/>
      <c r="P1258" s="1713"/>
      <c r="Q1258" s="1713"/>
      <c r="R1258" s="1713"/>
      <c r="S1258" s="1713"/>
      <c r="T1258" s="1713"/>
      <c r="U1258" s="1713"/>
      <c r="V1258" s="1713"/>
      <c r="W1258" s="1713"/>
      <c r="X1258" s="1714"/>
    </row>
    <row r="1259" spans="2:26" ht="16.5" customHeight="1">
      <c r="D1259" s="1711"/>
      <c r="E1259" s="1711"/>
      <c r="F1259" s="1711"/>
      <c r="G1259" s="1715" t="s">
        <v>1504</v>
      </c>
      <c r="H1259" s="1716"/>
      <c r="I1259" s="1716"/>
      <c r="J1259" s="1716"/>
      <c r="K1259" s="1716"/>
      <c r="L1259" s="1717"/>
      <c r="M1259" s="1718" t="s">
        <v>546</v>
      </c>
      <c r="N1259" s="1718"/>
      <c r="O1259" s="1719" t="s">
        <v>545</v>
      </c>
      <c r="P1259" s="1720"/>
      <c r="Q1259" s="1720"/>
      <c r="R1259" s="1720"/>
      <c r="S1259" s="1720"/>
      <c r="T1259" s="1720"/>
      <c r="U1259" s="1720"/>
      <c r="V1259" s="1720"/>
      <c r="W1259" s="1720"/>
      <c r="X1259" s="1721"/>
    </row>
    <row r="1260" spans="2:26" ht="16.5" customHeight="1">
      <c r="D1260" s="1722" t="s">
        <v>1012</v>
      </c>
      <c r="E1260" s="1722"/>
      <c r="F1260" s="1723"/>
      <c r="G1260" s="454"/>
      <c r="H1260" s="376" t="s">
        <v>21</v>
      </c>
      <c r="I1260" s="454"/>
      <c r="J1260" s="376" t="s">
        <v>22</v>
      </c>
      <c r="K1260" s="454"/>
      <c r="L1260" s="411" t="s">
        <v>23</v>
      </c>
      <c r="M1260" s="1724"/>
      <c r="N1260" s="1725"/>
      <c r="O1260" s="1726"/>
      <c r="P1260" s="1727"/>
      <c r="Q1260" s="1727"/>
      <c r="R1260" s="1727"/>
      <c r="S1260" s="1727"/>
      <c r="T1260" s="1727"/>
      <c r="U1260" s="1727"/>
      <c r="V1260" s="1727"/>
      <c r="W1260" s="1727"/>
      <c r="X1260" s="1728"/>
      <c r="Z1260" s="356" t="s">
        <v>1528</v>
      </c>
    </row>
    <row r="1261" spans="2:26" ht="16" customHeight="1">
      <c r="E1261" s="571" t="s">
        <v>547</v>
      </c>
      <c r="O1261" s="1729"/>
      <c r="P1261" s="1730"/>
      <c r="Q1261" s="1730"/>
      <c r="R1261" s="1730"/>
      <c r="S1261" s="1730"/>
      <c r="T1261" s="1730"/>
      <c r="U1261" s="1730"/>
      <c r="V1261" s="1730"/>
      <c r="W1261" s="1730"/>
      <c r="X1261" s="1731"/>
    </row>
    <row r="1262" spans="2:26" ht="6" customHeight="1"/>
    <row r="1263" spans="2:26" ht="16.5" customHeight="1">
      <c r="B1263" s="362" t="s">
        <v>548</v>
      </c>
    </row>
    <row r="1264" spans="2:26" ht="16.5" customHeight="1">
      <c r="C1264" s="89" t="s">
        <v>549</v>
      </c>
    </row>
    <row r="1265" spans="1:26" ht="16.5" customHeight="1">
      <c r="D1265" s="1679" t="s">
        <v>550</v>
      </c>
      <c r="E1265" s="1679"/>
      <c r="F1265" s="1679"/>
      <c r="G1265" s="1679"/>
      <c r="H1265" s="1680" t="s">
        <v>551</v>
      </c>
      <c r="I1265" s="1681"/>
      <c r="J1265" s="1681"/>
      <c r="K1265" s="1681"/>
      <c r="L1265" s="1682"/>
    </row>
    <row r="1266" spans="1:26" ht="18.5" customHeight="1">
      <c r="D1266" s="1704" t="s">
        <v>1785</v>
      </c>
      <c r="E1266" s="1704"/>
      <c r="F1266" s="1704"/>
      <c r="G1266" s="1704"/>
      <c r="H1266" s="1705" t="s">
        <v>803</v>
      </c>
      <c r="I1266" s="1706"/>
      <c r="J1266" s="1706"/>
      <c r="K1266" s="1706"/>
      <c r="L1266" s="1707"/>
      <c r="Z1266" s="356" t="s">
        <v>1529</v>
      </c>
    </row>
    <row r="1267" spans="1:26" ht="12.5" customHeight="1">
      <c r="E1267" s="88"/>
    </row>
    <row r="1268" spans="1:26" ht="16.5" customHeight="1">
      <c r="A1268" s="371" t="s">
        <v>686</v>
      </c>
    </row>
    <row r="1269" spans="1:26" ht="17.5" customHeight="1">
      <c r="P1269" s="1708" t="s">
        <v>654</v>
      </c>
      <c r="Q1269" s="1708"/>
      <c r="R1269" s="1708"/>
      <c r="S1269" s="1678" t="str">
        <f>$Q$11</f>
        <v>○△幼稚園</v>
      </c>
      <c r="T1269" s="1709"/>
      <c r="U1269" s="1709"/>
      <c r="V1269" s="1709"/>
      <c r="W1269" s="1709"/>
      <c r="X1269" s="1710"/>
    </row>
    <row r="1270" spans="1:26" ht="16.5" customHeight="1">
      <c r="B1270" s="362" t="s">
        <v>837</v>
      </c>
    </row>
    <row r="1271" spans="1:26" ht="37" customHeight="1">
      <c r="D1271" s="1690" t="s">
        <v>589</v>
      </c>
      <c r="E1271" s="1691"/>
      <c r="F1271" s="1691"/>
      <c r="G1271" s="1691"/>
      <c r="H1271" s="1691"/>
      <c r="I1271" s="1691"/>
      <c r="J1271" s="1691"/>
      <c r="K1271" s="1691"/>
      <c r="L1271" s="1692"/>
      <c r="M1271" s="1570" t="s">
        <v>838</v>
      </c>
      <c r="N1271" s="1571"/>
      <c r="O1271" s="1571"/>
      <c r="P1271" s="1693" t="s">
        <v>1861</v>
      </c>
      <c r="Q1271" s="1689"/>
      <c r="R1271" s="1689"/>
      <c r="S1271" s="1679"/>
      <c r="T1271" s="1679"/>
    </row>
    <row r="1272" spans="1:26" ht="20.5" customHeight="1">
      <c r="D1272" s="1694" t="s">
        <v>1612</v>
      </c>
      <c r="E1272" s="1695"/>
      <c r="F1272" s="1695"/>
      <c r="G1272" s="1695"/>
      <c r="H1272" s="1695"/>
      <c r="I1272" s="1695"/>
      <c r="J1272" s="1695"/>
      <c r="K1272" s="1695"/>
      <c r="L1272" s="1696"/>
      <c r="M1272" s="1697" t="s">
        <v>1012</v>
      </c>
      <c r="N1272" s="1698"/>
      <c r="O1272" s="1699"/>
      <c r="P1272" s="1700"/>
      <c r="Q1272" s="1701"/>
      <c r="R1272" s="1702"/>
      <c r="S1272" s="1655" t="s">
        <v>590</v>
      </c>
      <c r="T1272" s="1703"/>
      <c r="Z1272" s="356" t="s">
        <v>1530</v>
      </c>
    </row>
    <row r="1273" spans="1:26" ht="16.5" customHeight="1">
      <c r="E1273" s="225" t="s">
        <v>579</v>
      </c>
    </row>
    <row r="1274" spans="1:26" ht="12" customHeight="1">
      <c r="E1274" s="225"/>
    </row>
    <row r="1275" spans="1:26" ht="16.5" customHeight="1">
      <c r="B1275" s="362" t="s">
        <v>603</v>
      </c>
    </row>
    <row r="1276" spans="1:26" ht="16.5" customHeight="1">
      <c r="C1276" s="89" t="s">
        <v>591</v>
      </c>
    </row>
    <row r="1277" spans="1:26" ht="29.5" customHeight="1">
      <c r="D1277" s="1626" t="s">
        <v>592</v>
      </c>
      <c r="E1277" s="1626"/>
      <c r="F1277" s="1626"/>
      <c r="G1277" s="1626"/>
      <c r="H1277" s="1626"/>
      <c r="I1277" s="1684" t="s">
        <v>1071</v>
      </c>
      <c r="J1277" s="1685"/>
      <c r="K1277" s="1685"/>
      <c r="L1277" s="1685"/>
      <c r="M1277" s="1685"/>
      <c r="N1277" s="1685"/>
      <c r="O1277" s="1685"/>
      <c r="P1277" s="1685"/>
      <c r="Q1277" s="1685"/>
      <c r="R1277" s="1685"/>
      <c r="S1277" s="1685"/>
      <c r="T1277" s="1686"/>
      <c r="Z1277" s="356" t="s">
        <v>1776</v>
      </c>
    </row>
    <row r="1278" spans="1:26" ht="16.5" customHeight="1">
      <c r="E1278" s="225" t="s">
        <v>580</v>
      </c>
    </row>
    <row r="1279" spans="1:26" ht="9.5" customHeight="1">
      <c r="E1279" s="225"/>
    </row>
    <row r="1280" spans="1:26" ht="16.5" customHeight="1">
      <c r="C1280" s="89" t="s">
        <v>581</v>
      </c>
    </row>
    <row r="1281" spans="2:26" ht="16.5" customHeight="1">
      <c r="D1281" s="355" t="s">
        <v>594</v>
      </c>
    </row>
    <row r="1282" spans="2:26" ht="16.5" customHeight="1">
      <c r="D1282" s="355" t="s">
        <v>593</v>
      </c>
    </row>
    <row r="1283" spans="2:26" ht="16.5" customHeight="1">
      <c r="D1283" s="1680" t="s">
        <v>597</v>
      </c>
      <c r="E1283" s="1681"/>
      <c r="F1283" s="1681"/>
      <c r="G1283" s="1681"/>
      <c r="H1283" s="1681"/>
      <c r="I1283" s="1681"/>
      <c r="J1283" s="1681"/>
      <c r="K1283" s="1681"/>
      <c r="L1283" s="1682"/>
      <c r="M1283" s="1679" t="s">
        <v>177</v>
      </c>
      <c r="N1283" s="1687"/>
      <c r="O1283" s="1687"/>
      <c r="P1283" s="1687"/>
      <c r="Q1283" s="1688" t="s">
        <v>596</v>
      </c>
      <c r="R1283" s="1679"/>
      <c r="S1283" s="1689"/>
      <c r="T1283" s="1679"/>
      <c r="U1283" s="1679"/>
    </row>
    <row r="1284" spans="2:26" ht="21" customHeight="1">
      <c r="D1284" s="1629" t="s">
        <v>839</v>
      </c>
      <c r="E1284" s="1665"/>
      <c r="F1284" s="1665"/>
      <c r="G1284" s="1665"/>
      <c r="H1284" s="1665"/>
      <c r="I1284" s="1665"/>
      <c r="J1284" s="1665"/>
      <c r="K1284" s="1665"/>
      <c r="L1284" s="1666"/>
      <c r="M1284" s="1677" t="s">
        <v>804</v>
      </c>
      <c r="N1284" s="1677"/>
      <c r="O1284" s="1677"/>
      <c r="P1284" s="1678"/>
      <c r="Q1284" s="513">
        <v>5</v>
      </c>
      <c r="R1284" s="372" t="s">
        <v>21</v>
      </c>
      <c r="S1284" s="513">
        <v>5</v>
      </c>
      <c r="T1284" s="367" t="s">
        <v>595</v>
      </c>
      <c r="U1284" s="572"/>
      <c r="Z1284" s="356" t="s">
        <v>1777</v>
      </c>
    </row>
    <row r="1285" spans="2:26" ht="21" customHeight="1">
      <c r="D1285" s="1629" t="s">
        <v>840</v>
      </c>
      <c r="E1285" s="1665"/>
      <c r="F1285" s="1665"/>
      <c r="G1285" s="1665"/>
      <c r="H1285" s="1665"/>
      <c r="I1285" s="1665"/>
      <c r="J1285" s="1665"/>
      <c r="K1285" s="1665"/>
      <c r="L1285" s="1666"/>
      <c r="M1285" s="1677" t="s">
        <v>804</v>
      </c>
      <c r="N1285" s="1677"/>
      <c r="O1285" s="1677"/>
      <c r="P1285" s="1678"/>
      <c r="Q1285" s="513">
        <v>5</v>
      </c>
      <c r="R1285" s="372" t="s">
        <v>21</v>
      </c>
      <c r="S1285" s="513">
        <v>5</v>
      </c>
      <c r="T1285" s="367" t="s">
        <v>595</v>
      </c>
      <c r="U1285" s="572"/>
      <c r="Z1285" s="356" t="s">
        <v>1777</v>
      </c>
    </row>
    <row r="1286" spans="2:26" ht="16.5" customHeight="1">
      <c r="E1286" s="225" t="s">
        <v>598</v>
      </c>
      <c r="F1286" s="88"/>
    </row>
    <row r="1287" spans="2:26" ht="16.5" customHeight="1">
      <c r="E1287" s="225" t="s">
        <v>599</v>
      </c>
    </row>
    <row r="1288" spans="2:26" ht="16.5" customHeight="1">
      <c r="E1288" s="225" t="s">
        <v>600</v>
      </c>
    </row>
    <row r="1289" spans="2:26" ht="16.5" customHeight="1">
      <c r="E1289" s="88" t="s">
        <v>685</v>
      </c>
    </row>
    <row r="1290" spans="2:26" ht="16.5" customHeight="1">
      <c r="E1290" s="225" t="s">
        <v>684</v>
      </c>
    </row>
    <row r="1291" spans="2:26" ht="16.5" customHeight="1">
      <c r="E1291" s="1193" t="s">
        <v>1269</v>
      </c>
      <c r="F1291" s="1194"/>
      <c r="G1291" s="1194"/>
      <c r="H1291" s="1194"/>
      <c r="I1291" s="1194"/>
      <c r="J1291" s="1194"/>
      <c r="K1291" s="1194"/>
      <c r="L1291" s="1194"/>
      <c r="M1291" s="1194"/>
      <c r="N1291" s="1194"/>
      <c r="O1291" s="1415"/>
      <c r="P1291" s="355" t="s">
        <v>1268</v>
      </c>
    </row>
    <row r="1292" spans="2:26" ht="12.5" customHeight="1">
      <c r="E1292" s="225"/>
    </row>
    <row r="1293" spans="2:26" ht="16.5" customHeight="1">
      <c r="B1293" s="362" t="s">
        <v>841</v>
      </c>
    </row>
    <row r="1294" spans="2:26" ht="16.5" customHeight="1">
      <c r="D1294" s="1679" t="s">
        <v>601</v>
      </c>
      <c r="E1294" s="1679"/>
      <c r="F1294" s="1679"/>
      <c r="G1294" s="1679"/>
      <c r="H1294" s="1680" t="s">
        <v>602</v>
      </c>
      <c r="I1294" s="1681"/>
      <c r="J1294" s="1681"/>
      <c r="K1294" s="1682"/>
      <c r="L1294" s="1683" t="s">
        <v>1648</v>
      </c>
      <c r="M1294" s="1683"/>
      <c r="N1294" s="1683"/>
      <c r="O1294" s="1683"/>
    </row>
    <row r="1295" spans="2:26" ht="20.5" customHeight="1">
      <c r="D1295" s="1626" t="s">
        <v>842</v>
      </c>
      <c r="E1295" s="1626"/>
      <c r="F1295" s="1626"/>
      <c r="G1295" s="1626"/>
      <c r="H1295" s="1674" t="s">
        <v>806</v>
      </c>
      <c r="I1295" s="1675"/>
      <c r="J1295" s="1675"/>
      <c r="K1295" s="1676"/>
      <c r="L1295" s="573"/>
      <c r="M1295" s="574"/>
      <c r="N1295" s="575"/>
      <c r="O1295" s="576"/>
      <c r="Z1295" s="356" t="s">
        <v>1778</v>
      </c>
    </row>
    <row r="1296" spans="2:26" ht="20.5" customHeight="1">
      <c r="D1296" s="1626" t="s">
        <v>843</v>
      </c>
      <c r="E1296" s="1626"/>
      <c r="F1296" s="1626"/>
      <c r="G1296" s="1626"/>
      <c r="H1296" s="1668" t="s">
        <v>1024</v>
      </c>
      <c r="I1296" s="1669"/>
      <c r="J1296" s="1669"/>
      <c r="K1296" s="1670"/>
      <c r="L1296" s="513">
        <v>5</v>
      </c>
      <c r="M1296" s="376" t="s">
        <v>21</v>
      </c>
      <c r="N1296" s="513">
        <v>4</v>
      </c>
      <c r="O1296" s="411" t="s">
        <v>98</v>
      </c>
      <c r="Z1296" s="356" t="s">
        <v>1779</v>
      </c>
    </row>
    <row r="1297" spans="1:26" ht="20.5" customHeight="1">
      <c r="D1297" s="1626" t="s">
        <v>844</v>
      </c>
      <c r="E1297" s="1626"/>
      <c r="F1297" s="1626"/>
      <c r="G1297" s="1626"/>
      <c r="H1297" s="1668" t="s">
        <v>1024</v>
      </c>
      <c r="I1297" s="1669"/>
      <c r="J1297" s="1669"/>
      <c r="K1297" s="1670"/>
      <c r="L1297" s="513">
        <v>5</v>
      </c>
      <c r="M1297" s="372" t="s">
        <v>21</v>
      </c>
      <c r="N1297" s="513">
        <v>4</v>
      </c>
      <c r="O1297" s="367" t="s">
        <v>98</v>
      </c>
      <c r="Z1297" s="356" t="s">
        <v>1779</v>
      </c>
    </row>
    <row r="1298" spans="1:26" ht="20.5" customHeight="1">
      <c r="D1298" s="1626" t="s">
        <v>845</v>
      </c>
      <c r="E1298" s="1626"/>
      <c r="F1298" s="1626"/>
      <c r="G1298" s="1626"/>
      <c r="H1298" s="1668" t="s">
        <v>805</v>
      </c>
      <c r="I1298" s="1669"/>
      <c r="J1298" s="1669"/>
      <c r="K1298" s="1670"/>
      <c r="L1298" s="513"/>
      <c r="M1298" s="372" t="s">
        <v>21</v>
      </c>
      <c r="N1298" s="513"/>
      <c r="O1298" s="367" t="s">
        <v>98</v>
      </c>
      <c r="Z1298" s="356" t="s">
        <v>1779</v>
      </c>
    </row>
    <row r="1299" spans="1:26" ht="20.5" customHeight="1">
      <c r="D1299" s="1626" t="s">
        <v>582</v>
      </c>
      <c r="E1299" s="1626"/>
      <c r="F1299" s="1626"/>
      <c r="G1299" s="1626"/>
      <c r="H1299" s="1668" t="s">
        <v>805</v>
      </c>
      <c r="I1299" s="1669"/>
      <c r="J1299" s="1669"/>
      <c r="K1299" s="1670"/>
      <c r="L1299" s="513"/>
      <c r="M1299" s="372" t="s">
        <v>21</v>
      </c>
      <c r="N1299" s="513"/>
      <c r="O1299" s="367" t="s">
        <v>98</v>
      </c>
      <c r="Z1299" s="356" t="s">
        <v>1779</v>
      </c>
    </row>
    <row r="1300" spans="1:26" ht="16.5" customHeight="1">
      <c r="E1300" s="225" t="s">
        <v>1264</v>
      </c>
    </row>
    <row r="1301" spans="1:26" ht="16.5" customHeight="1">
      <c r="E1301" s="88" t="s">
        <v>1265</v>
      </c>
    </row>
    <row r="1302" spans="1:26" ht="16.5" customHeight="1">
      <c r="E1302" s="88" t="s">
        <v>1266</v>
      </c>
    </row>
    <row r="1303" spans="1:26" ht="11.5" customHeight="1">
      <c r="E1303" s="88"/>
    </row>
    <row r="1304" spans="1:26" ht="16.5" customHeight="1">
      <c r="A1304" s="371" t="s">
        <v>583</v>
      </c>
    </row>
    <row r="1305" spans="1:26" ht="16.5" customHeight="1">
      <c r="B1305" s="89" t="s">
        <v>1642</v>
      </c>
    </row>
    <row r="1306" spans="1:26" ht="16.5" customHeight="1">
      <c r="B1306" s="89" t="s">
        <v>605</v>
      </c>
    </row>
    <row r="1307" spans="1:26" ht="16.5" customHeight="1">
      <c r="C1307" s="355" t="s">
        <v>609</v>
      </c>
    </row>
    <row r="1308" spans="1:26" ht="16.5" customHeight="1">
      <c r="C1308" s="355" t="s">
        <v>606</v>
      </c>
    </row>
    <row r="1309" spans="1:26" ht="16.5" customHeight="1">
      <c r="C1309" s="355" t="s">
        <v>607</v>
      </c>
    </row>
    <row r="1310" spans="1:26" ht="16.5" customHeight="1">
      <c r="C1310" s="355" t="s">
        <v>608</v>
      </c>
    </row>
    <row r="1311" spans="1:26" ht="8" customHeight="1"/>
    <row r="1312" spans="1:26" ht="21" customHeight="1">
      <c r="D1312" s="1626" t="s">
        <v>610</v>
      </c>
      <c r="E1312" s="1626"/>
      <c r="F1312" s="1626"/>
      <c r="G1312" s="1671">
        <f>U$3</f>
        <v>12345</v>
      </c>
      <c r="H1312" s="1672"/>
      <c r="I1312" s="1673"/>
      <c r="J1312" s="1629" t="s">
        <v>612</v>
      </c>
      <c r="K1312" s="1665"/>
      <c r="L1312" s="1665"/>
      <c r="M1312" s="1666"/>
      <c r="N1312" s="1660" t="str">
        <f>Q$9</f>
        <v>学校法人○△学園</v>
      </c>
      <c r="O1312" s="1660"/>
      <c r="P1312" s="1660"/>
      <c r="Q1312" s="1660"/>
      <c r="R1312" s="1660"/>
      <c r="S1312" s="1660"/>
      <c r="T1312" s="1660"/>
      <c r="U1312" s="1660"/>
    </row>
    <row r="1313" spans="2:26" ht="21" customHeight="1">
      <c r="D1313" s="1626" t="s">
        <v>611</v>
      </c>
      <c r="E1313" s="1626"/>
      <c r="F1313" s="1629"/>
      <c r="G1313" s="1661">
        <v>2345</v>
      </c>
      <c r="H1313" s="1662"/>
      <c r="I1313" s="1663"/>
      <c r="J1313" s="1664" t="s">
        <v>613</v>
      </c>
      <c r="K1313" s="1665"/>
      <c r="L1313" s="1665"/>
      <c r="M1313" s="1666"/>
      <c r="N1313" s="1660" t="str">
        <f>Q$11</f>
        <v>○△幼稚園</v>
      </c>
      <c r="O1313" s="1660"/>
      <c r="P1313" s="1660"/>
      <c r="Q1313" s="1660"/>
      <c r="R1313" s="1660"/>
      <c r="S1313" s="1660"/>
      <c r="T1313" s="1660"/>
      <c r="U1313" s="1660"/>
    </row>
    <row r="1314" spans="2:26" ht="16.5" customHeight="1">
      <c r="G1314" s="378"/>
      <c r="H1314" s="378"/>
      <c r="I1314" s="378"/>
      <c r="N1314" s="504"/>
      <c r="O1314" s="504"/>
      <c r="P1314" s="504"/>
      <c r="Q1314" s="504"/>
      <c r="R1314" s="504"/>
      <c r="S1314" s="504"/>
      <c r="T1314" s="504"/>
      <c r="U1314" s="504"/>
    </row>
    <row r="1315" spans="2:26" ht="16.5" customHeight="1">
      <c r="B1315" s="362" t="s">
        <v>585</v>
      </c>
    </row>
    <row r="1316" spans="2:26" ht="21.5" customHeight="1">
      <c r="D1316" s="1629" t="s">
        <v>614</v>
      </c>
      <c r="E1316" s="1665"/>
      <c r="F1316" s="1665"/>
      <c r="G1316" s="1665"/>
      <c r="H1316" s="1665"/>
      <c r="I1316" s="1665"/>
      <c r="J1316" s="1665"/>
      <c r="K1316" s="1665"/>
      <c r="L1316" s="1665"/>
      <c r="M1316" s="1665"/>
      <c r="N1316" s="1665"/>
      <c r="O1316" s="1665"/>
      <c r="P1316" s="1667"/>
      <c r="Q1316" s="410"/>
      <c r="R1316" s="355" t="s">
        <v>618</v>
      </c>
    </row>
    <row r="1317" spans="2:26" ht="21.5" customHeight="1">
      <c r="D1317" s="1636" t="s">
        <v>615</v>
      </c>
      <c r="E1317" s="1651"/>
      <c r="F1317" s="1651"/>
      <c r="G1317" s="1652" t="s">
        <v>856</v>
      </c>
      <c r="H1317" s="1653"/>
      <c r="I1317" s="1653"/>
      <c r="J1317" s="1653"/>
      <c r="K1317" s="1654"/>
    </row>
    <row r="1318" spans="2:26" ht="21.5" customHeight="1">
      <c r="D1318" s="1629" t="s">
        <v>616</v>
      </c>
      <c r="E1318" s="1655"/>
      <c r="F1318" s="1655"/>
      <c r="G1318" s="1656">
        <v>2</v>
      </c>
      <c r="H1318" s="1657"/>
      <c r="I1318" s="355" t="s">
        <v>617</v>
      </c>
    </row>
    <row r="1319" spans="2:26" ht="21.5" customHeight="1">
      <c r="D1319" s="1658" t="s">
        <v>622</v>
      </c>
      <c r="E1319" s="1659"/>
      <c r="F1319" s="1659"/>
      <c r="G1319" s="1639">
        <v>300</v>
      </c>
      <c r="H1319" s="1640"/>
      <c r="I1319" s="355" t="s">
        <v>291</v>
      </c>
    </row>
    <row r="1320" spans="2:26" ht="9.5" customHeight="1">
      <c r="D1320" s="504"/>
      <c r="E1320" s="504"/>
      <c r="F1320" s="504"/>
    </row>
    <row r="1321" spans="2:26" ht="16.5" customHeight="1">
      <c r="B1321" s="362" t="s">
        <v>846</v>
      </c>
    </row>
    <row r="1322" spans="2:26" ht="21.5" customHeight="1">
      <c r="D1322" s="1626" t="s">
        <v>621</v>
      </c>
      <c r="E1322" s="1626"/>
      <c r="F1322" s="1626"/>
      <c r="G1322" s="1646" t="s">
        <v>807</v>
      </c>
      <c r="H1322" s="1647"/>
      <c r="I1322" s="1647"/>
      <c r="J1322" s="1647"/>
      <c r="K1322" s="1648"/>
      <c r="Z1322" s="356" t="s">
        <v>1780</v>
      </c>
    </row>
    <row r="1323" spans="2:26" ht="21.5" customHeight="1">
      <c r="D1323" s="1626" t="s">
        <v>619</v>
      </c>
      <c r="E1323" s="1626"/>
      <c r="F1323" s="1629"/>
      <c r="G1323" s="498" t="s">
        <v>791</v>
      </c>
      <c r="H1323" s="513">
        <v>6</v>
      </c>
      <c r="I1323" s="577" t="s">
        <v>21</v>
      </c>
      <c r="J1323" s="513">
        <v>12</v>
      </c>
      <c r="K1323" s="578" t="s">
        <v>22</v>
      </c>
      <c r="L1323" s="513">
        <v>12</v>
      </c>
      <c r="M1323" s="578" t="s">
        <v>1505</v>
      </c>
      <c r="Z1323" s="356" t="s">
        <v>1703</v>
      </c>
    </row>
    <row r="1324" spans="2:26" ht="21.5" customHeight="1">
      <c r="D1324" s="1626" t="s">
        <v>620</v>
      </c>
      <c r="E1324" s="1626"/>
      <c r="F1324" s="1626"/>
      <c r="G1324" s="494" t="s">
        <v>623</v>
      </c>
      <c r="H1324" s="1649">
        <v>0.55000000000000004</v>
      </c>
      <c r="I1324" s="1650"/>
      <c r="J1324" s="393" t="s">
        <v>624</v>
      </c>
      <c r="K1324" s="1639"/>
      <c r="L1324" s="1640"/>
    </row>
    <row r="1325" spans="2:26" ht="7" customHeight="1"/>
    <row r="1326" spans="2:26" ht="19.5" customHeight="1">
      <c r="D1326" s="400" t="s">
        <v>625</v>
      </c>
    </row>
    <row r="1327" spans="2:26" ht="21.5" customHeight="1">
      <c r="D1327" s="1626" t="s">
        <v>626</v>
      </c>
      <c r="E1327" s="1626"/>
      <c r="F1327" s="1626"/>
      <c r="G1327" s="1629"/>
      <c r="H1327" s="1631"/>
      <c r="I1327" s="1632"/>
      <c r="Z1327" s="356" t="s">
        <v>1704</v>
      </c>
    </row>
    <row r="1328" spans="2:26" ht="21.5" customHeight="1">
      <c r="D1328" s="1626" t="s">
        <v>627</v>
      </c>
      <c r="E1328" s="1626"/>
      <c r="F1328" s="1626"/>
      <c r="G1328" s="1629"/>
      <c r="H1328" s="579"/>
      <c r="I1328" s="410"/>
      <c r="J1328" s="505" t="s">
        <v>21</v>
      </c>
      <c r="K1328" s="410"/>
      <c r="L1328" s="578" t="s">
        <v>22</v>
      </c>
      <c r="M1328" s="410"/>
      <c r="N1328" s="578" t="s">
        <v>1505</v>
      </c>
      <c r="Z1328" s="356" t="s">
        <v>1703</v>
      </c>
    </row>
    <row r="1329" spans="2:26" ht="5.5" customHeight="1"/>
    <row r="1330" spans="2:26" ht="19" customHeight="1">
      <c r="D1330" s="355" t="s">
        <v>1283</v>
      </c>
    </row>
    <row r="1331" spans="2:26" ht="42" customHeight="1">
      <c r="D1331" s="1643"/>
      <c r="E1331" s="1644"/>
      <c r="F1331" s="1644"/>
      <c r="G1331" s="1644"/>
      <c r="H1331" s="1644"/>
      <c r="I1331" s="1644"/>
      <c r="J1331" s="1644"/>
      <c r="K1331" s="1644"/>
      <c r="L1331" s="1644"/>
      <c r="M1331" s="1644"/>
      <c r="N1331" s="1644"/>
      <c r="O1331" s="1644"/>
      <c r="P1331" s="1644"/>
      <c r="Q1331" s="1644"/>
      <c r="R1331" s="1644"/>
      <c r="S1331" s="1644"/>
      <c r="T1331" s="1644"/>
      <c r="U1331" s="1645"/>
    </row>
    <row r="1332" spans="2:26" ht="13" customHeight="1">
      <c r="D1332" s="580"/>
      <c r="E1332" s="580"/>
      <c r="F1332" s="580"/>
      <c r="G1332" s="580"/>
      <c r="H1332" s="580"/>
      <c r="I1332" s="580"/>
      <c r="J1332" s="580"/>
      <c r="K1332" s="580"/>
      <c r="L1332" s="580"/>
      <c r="M1332" s="580"/>
      <c r="N1332" s="580"/>
      <c r="O1332" s="580"/>
      <c r="P1332" s="580"/>
      <c r="Q1332" s="580"/>
      <c r="R1332" s="580"/>
      <c r="S1332" s="580"/>
      <c r="T1332" s="580"/>
      <c r="U1332" s="580"/>
    </row>
    <row r="1333" spans="2:26" ht="14">
      <c r="B1333" s="362" t="s">
        <v>847</v>
      </c>
    </row>
    <row r="1334" spans="2:26">
      <c r="C1334" s="355" t="s">
        <v>1862</v>
      </c>
    </row>
    <row r="1335" spans="2:26">
      <c r="C1335" s="267" t="s">
        <v>1863</v>
      </c>
    </row>
    <row r="1336" spans="2:26" ht="20.5" customHeight="1">
      <c r="D1336" s="1626" t="s">
        <v>628</v>
      </c>
      <c r="E1336" s="1626"/>
      <c r="F1336" s="1626"/>
      <c r="G1336" s="1646" t="s">
        <v>857</v>
      </c>
      <c r="H1336" s="1647"/>
      <c r="I1336" s="1647"/>
      <c r="J1336" s="1647"/>
      <c r="K1336" s="1647"/>
      <c r="L1336" s="1648"/>
      <c r="Z1336" s="356" t="s">
        <v>1781</v>
      </c>
    </row>
    <row r="1337" spans="2:26" ht="20.5" customHeight="1">
      <c r="D1337" s="1626" t="s">
        <v>629</v>
      </c>
      <c r="E1337" s="1626"/>
      <c r="F1337" s="1629"/>
      <c r="G1337" s="498" t="s">
        <v>791</v>
      </c>
      <c r="H1337" s="513">
        <v>6</v>
      </c>
      <c r="I1337" s="577" t="s">
        <v>21</v>
      </c>
      <c r="J1337" s="513">
        <v>12</v>
      </c>
      <c r="K1337" s="578" t="s">
        <v>22</v>
      </c>
      <c r="L1337" s="513">
        <v>12</v>
      </c>
      <c r="M1337" s="578" t="s">
        <v>1505</v>
      </c>
      <c r="Z1337" s="356" t="s">
        <v>1703</v>
      </c>
    </row>
    <row r="1338" spans="2:26" ht="20.5" customHeight="1">
      <c r="D1338" s="1636" t="s">
        <v>1864</v>
      </c>
      <c r="E1338" s="1637"/>
      <c r="F1338" s="1637"/>
      <c r="G1338" s="1637"/>
      <c r="H1338" s="1637"/>
      <c r="I1338" s="1637"/>
      <c r="J1338" s="1638"/>
      <c r="K1338" s="581" t="s">
        <v>623</v>
      </c>
      <c r="L1338" s="1639">
        <v>0.86</v>
      </c>
      <c r="M1338" s="1640"/>
      <c r="N1338" s="582" t="s">
        <v>624</v>
      </c>
      <c r="O1338" s="1641"/>
      <c r="P1338" s="1642"/>
    </row>
    <row r="1340" spans="2:26" ht="14">
      <c r="B1340" s="362" t="s">
        <v>586</v>
      </c>
    </row>
    <row r="1341" spans="2:26">
      <c r="C1341" s="355" t="s">
        <v>630</v>
      </c>
    </row>
    <row r="1342" spans="2:26">
      <c r="C1342" s="355" t="s">
        <v>1284</v>
      </c>
    </row>
    <row r="1343" spans="2:26" ht="21.5" customHeight="1">
      <c r="D1343" s="1626" t="s">
        <v>587</v>
      </c>
      <c r="E1343" s="1626"/>
      <c r="F1343" s="1626"/>
      <c r="G1343" s="1626"/>
      <c r="H1343" s="1631"/>
      <c r="I1343" s="1632"/>
      <c r="Z1343" s="356" t="s">
        <v>1704</v>
      </c>
    </row>
    <row r="1344" spans="2:26" ht="21.5" customHeight="1">
      <c r="D1344" s="1626" t="s">
        <v>588</v>
      </c>
      <c r="E1344" s="1626"/>
      <c r="F1344" s="1626"/>
      <c r="G1344" s="1626"/>
      <c r="H1344" s="1627"/>
      <c r="I1344" s="1628"/>
      <c r="Z1344" s="356" t="s">
        <v>1782</v>
      </c>
    </row>
    <row r="1345" spans="1:26" ht="21.5" customHeight="1">
      <c r="D1345" s="1626" t="s">
        <v>848</v>
      </c>
      <c r="E1345" s="1626"/>
      <c r="F1345" s="1626"/>
      <c r="G1345" s="1629"/>
      <c r="H1345" s="579"/>
      <c r="I1345" s="410"/>
      <c r="J1345" s="505" t="s">
        <v>21</v>
      </c>
      <c r="K1345" s="410"/>
      <c r="L1345" s="578" t="s">
        <v>22</v>
      </c>
      <c r="M1345" s="410"/>
      <c r="N1345" s="578" t="s">
        <v>1505</v>
      </c>
      <c r="Z1345" s="356" t="s">
        <v>1703</v>
      </c>
    </row>
    <row r="1346" spans="1:26" ht="21.5" customHeight="1">
      <c r="D1346" s="1630" t="s">
        <v>849</v>
      </c>
      <c r="E1346" s="1630"/>
      <c r="F1346" s="1630"/>
      <c r="G1346" s="1630"/>
      <c r="H1346" s="1631"/>
      <c r="I1346" s="1632"/>
      <c r="Z1346" s="356" t="s">
        <v>1704</v>
      </c>
    </row>
    <row r="1347" spans="1:26" ht="9" customHeight="1"/>
    <row r="1348" spans="1:26" ht="19.5" customHeight="1">
      <c r="D1348" s="355" t="s">
        <v>631</v>
      </c>
    </row>
    <row r="1349" spans="1:26" ht="39.5" customHeight="1" thickBot="1">
      <c r="A1349" s="583"/>
      <c r="B1349" s="584"/>
      <c r="C1349" s="584"/>
      <c r="D1349" s="1633"/>
      <c r="E1349" s="1634"/>
      <c r="F1349" s="1634"/>
      <c r="G1349" s="1634"/>
      <c r="H1349" s="1634"/>
      <c r="I1349" s="1634"/>
      <c r="J1349" s="1634"/>
      <c r="K1349" s="1634"/>
      <c r="L1349" s="1634"/>
      <c r="M1349" s="1634"/>
      <c r="N1349" s="1634"/>
      <c r="O1349" s="1634"/>
      <c r="P1349" s="1634"/>
      <c r="Q1349" s="1634"/>
      <c r="R1349" s="1634"/>
      <c r="S1349" s="1634"/>
      <c r="T1349" s="1634"/>
      <c r="U1349" s="1635"/>
      <c r="V1349" s="584"/>
      <c r="W1349" s="584"/>
      <c r="X1349" s="584"/>
      <c r="Y1349" s="584"/>
      <c r="Z1349" s="585"/>
    </row>
    <row r="1350" spans="1:26" ht="13.5" thickTop="1"/>
  </sheetData>
  <sheetProtection algorithmName="SHA-512" hashValue="4QJoHH79nBSl42WBUatAzpHSyFw0WHVWIbEsqQIJF0vgEJQrqdJ+dCw9tGpoyrlv9Z5IAz7Vzx8pzQ4kg52omw==" saltValue="AbSQ8musM2isn3zQCPYY9Q==" spinCount="100000" sheet="1" objects="1" scenarios="1"/>
  <mergeCells count="2064">
    <mergeCell ref="R3:T3"/>
    <mergeCell ref="U3:W3"/>
    <mergeCell ref="R4:T4"/>
    <mergeCell ref="U4:W4"/>
    <mergeCell ref="C6:W6"/>
    <mergeCell ref="C7:W7"/>
    <mergeCell ref="N13:P13"/>
    <mergeCell ref="Q13:X13"/>
    <mergeCell ref="N14:P14"/>
    <mergeCell ref="Q14:X14"/>
    <mergeCell ref="M15:P15"/>
    <mergeCell ref="R15:S15"/>
    <mergeCell ref="U15:X15"/>
    <mergeCell ref="C8:W8"/>
    <mergeCell ref="M9:P9"/>
    <mergeCell ref="Q9:X9"/>
    <mergeCell ref="M10:P10"/>
    <mergeCell ref="Q10:X10"/>
    <mergeCell ref="M11:M14"/>
    <mergeCell ref="N11:P11"/>
    <mergeCell ref="Q11:X11"/>
    <mergeCell ref="N12:P12"/>
    <mergeCell ref="Q12:X12"/>
    <mergeCell ref="D64:H64"/>
    <mergeCell ref="D65:H65"/>
    <mergeCell ref="E76:F76"/>
    <mergeCell ref="N76:W76"/>
    <mergeCell ref="G79:H79"/>
    <mergeCell ref="I79:J79"/>
    <mergeCell ref="K79:L79"/>
    <mergeCell ref="M79:S79"/>
    <mergeCell ref="T79:V79"/>
    <mergeCell ref="W79:X79"/>
    <mergeCell ref="D48:G48"/>
    <mergeCell ref="D49:G49"/>
    <mergeCell ref="D53:G53"/>
    <mergeCell ref="D54:G54"/>
    <mergeCell ref="D57:G57"/>
    <mergeCell ref="D58:G58"/>
    <mergeCell ref="M17:P19"/>
    <mergeCell ref="Q17:X17"/>
    <mergeCell ref="Q18:X18"/>
    <mergeCell ref="Q19:X19"/>
    <mergeCell ref="D38:E38"/>
    <mergeCell ref="P43:R43"/>
    <mergeCell ref="S43:X43"/>
    <mergeCell ref="D88:F89"/>
    <mergeCell ref="G88:G89"/>
    <mergeCell ref="I88:I89"/>
    <mergeCell ref="K88:L89"/>
    <mergeCell ref="W88:X89"/>
    <mergeCell ref="P97:R97"/>
    <mergeCell ref="S97:X97"/>
    <mergeCell ref="I84:I85"/>
    <mergeCell ref="W84:X85"/>
    <mergeCell ref="D86:F87"/>
    <mergeCell ref="G86:H87"/>
    <mergeCell ref="I86:I87"/>
    <mergeCell ref="W86:X87"/>
    <mergeCell ref="D80:D85"/>
    <mergeCell ref="G80:G81"/>
    <mergeCell ref="I80:I81"/>
    <mergeCell ref="K80:K87"/>
    <mergeCell ref="L80:L87"/>
    <mergeCell ref="W80:X81"/>
    <mergeCell ref="G82:G83"/>
    <mergeCell ref="I82:I83"/>
    <mergeCell ref="W82:X83"/>
    <mergeCell ref="G84:G85"/>
    <mergeCell ref="E118:V118"/>
    <mergeCell ref="D121:R121"/>
    <mergeCell ref="D122:R122"/>
    <mergeCell ref="D123:R123"/>
    <mergeCell ref="I125:J125"/>
    <mergeCell ref="K125:Q125"/>
    <mergeCell ref="R125:T125"/>
    <mergeCell ref="U125:V125"/>
    <mergeCell ref="D109:F109"/>
    <mergeCell ref="D110:F110"/>
    <mergeCell ref="D115:I115"/>
    <mergeCell ref="J115:N115"/>
    <mergeCell ref="D116:I116"/>
    <mergeCell ref="J116:N116"/>
    <mergeCell ref="D100:F100"/>
    <mergeCell ref="G100:M100"/>
    <mergeCell ref="D102:F102"/>
    <mergeCell ref="D103:F103"/>
    <mergeCell ref="D104:F104"/>
    <mergeCell ref="D107:F107"/>
    <mergeCell ref="G107:M107"/>
    <mergeCell ref="N147:O147"/>
    <mergeCell ref="E148:X148"/>
    <mergeCell ref="E149:Y149"/>
    <mergeCell ref="E150:Y150"/>
    <mergeCell ref="D153:H153"/>
    <mergeCell ref="I153:J153"/>
    <mergeCell ref="E134:Y134"/>
    <mergeCell ref="N141:O141"/>
    <mergeCell ref="N142:O142"/>
    <mergeCell ref="N143:O143"/>
    <mergeCell ref="N145:O145"/>
    <mergeCell ref="N146:O146"/>
    <mergeCell ref="D126:D133"/>
    <mergeCell ref="I126:I127"/>
    <mergeCell ref="U126:V127"/>
    <mergeCell ref="U128:V129"/>
    <mergeCell ref="I130:I131"/>
    <mergeCell ref="U130:V131"/>
    <mergeCell ref="I132:I133"/>
    <mergeCell ref="U132:V133"/>
    <mergeCell ref="W172:Y172"/>
    <mergeCell ref="K173:M173"/>
    <mergeCell ref="N173:P173"/>
    <mergeCell ref="Q173:S173"/>
    <mergeCell ref="T173:V173"/>
    <mergeCell ref="W173:Y173"/>
    <mergeCell ref="E162:G162"/>
    <mergeCell ref="I165:R165"/>
    <mergeCell ref="K172:M172"/>
    <mergeCell ref="N172:P172"/>
    <mergeCell ref="Q172:S172"/>
    <mergeCell ref="T172:V172"/>
    <mergeCell ref="D154:H154"/>
    <mergeCell ref="I154:J154"/>
    <mergeCell ref="E156:Y156"/>
    <mergeCell ref="P157:R157"/>
    <mergeCell ref="S157:X157"/>
    <mergeCell ref="D160:R160"/>
    <mergeCell ref="T160:Y160"/>
    <mergeCell ref="W174:Y174"/>
    <mergeCell ref="E175:J175"/>
    <mergeCell ref="K175:M175"/>
    <mergeCell ref="N175:P175"/>
    <mergeCell ref="Q175:S175"/>
    <mergeCell ref="T175:V175"/>
    <mergeCell ref="W175:Y175"/>
    <mergeCell ref="D174:D179"/>
    <mergeCell ref="E174:J174"/>
    <mergeCell ref="K174:M174"/>
    <mergeCell ref="N174:P174"/>
    <mergeCell ref="Q174:S174"/>
    <mergeCell ref="T174:V174"/>
    <mergeCell ref="E176:J176"/>
    <mergeCell ref="K176:M176"/>
    <mergeCell ref="N176:P176"/>
    <mergeCell ref="Q176:S176"/>
    <mergeCell ref="E179:J179"/>
    <mergeCell ref="K179:M179"/>
    <mergeCell ref="N179:P179"/>
    <mergeCell ref="Q179:S179"/>
    <mergeCell ref="T179:V179"/>
    <mergeCell ref="W179:Y179"/>
    <mergeCell ref="E178:J178"/>
    <mergeCell ref="K178:M178"/>
    <mergeCell ref="N178:P178"/>
    <mergeCell ref="Q178:S178"/>
    <mergeCell ref="T178:V178"/>
    <mergeCell ref="W178:Y178"/>
    <mergeCell ref="T176:V176"/>
    <mergeCell ref="W176:Y176"/>
    <mergeCell ref="E177:J177"/>
    <mergeCell ref="K177:M177"/>
    <mergeCell ref="N177:P177"/>
    <mergeCell ref="Q177:S177"/>
    <mergeCell ref="T177:V177"/>
    <mergeCell ref="W177:Y177"/>
    <mergeCell ref="W180:Y180"/>
    <mergeCell ref="E181:J181"/>
    <mergeCell ref="K181:M181"/>
    <mergeCell ref="N181:P181"/>
    <mergeCell ref="Q181:S181"/>
    <mergeCell ref="T181:V181"/>
    <mergeCell ref="W181:Y181"/>
    <mergeCell ref="D180:D183"/>
    <mergeCell ref="E180:J180"/>
    <mergeCell ref="K180:M180"/>
    <mergeCell ref="N180:P180"/>
    <mergeCell ref="Q180:S180"/>
    <mergeCell ref="T180:V180"/>
    <mergeCell ref="E182:J182"/>
    <mergeCell ref="K182:M182"/>
    <mergeCell ref="N182:P182"/>
    <mergeCell ref="Q182:S182"/>
    <mergeCell ref="K187:M187"/>
    <mergeCell ref="N187:P187"/>
    <mergeCell ref="Q187:S187"/>
    <mergeCell ref="T187:V187"/>
    <mergeCell ref="W187:Y187"/>
    <mergeCell ref="K188:M188"/>
    <mergeCell ref="N188:P188"/>
    <mergeCell ref="Q188:S188"/>
    <mergeCell ref="T188:V188"/>
    <mergeCell ref="W188:Y188"/>
    <mergeCell ref="T182:V182"/>
    <mergeCell ref="W182:Y182"/>
    <mergeCell ref="E183:J183"/>
    <mergeCell ref="K183:M183"/>
    <mergeCell ref="N183:P183"/>
    <mergeCell ref="Q183:S183"/>
    <mergeCell ref="T183:V183"/>
    <mergeCell ref="W183:Y183"/>
    <mergeCell ref="W189:Y189"/>
    <mergeCell ref="E190:J190"/>
    <mergeCell ref="K190:M190"/>
    <mergeCell ref="N190:P190"/>
    <mergeCell ref="Q190:S190"/>
    <mergeCell ref="T190:V190"/>
    <mergeCell ref="W190:Y190"/>
    <mergeCell ref="D189:D194"/>
    <mergeCell ref="E189:J189"/>
    <mergeCell ref="K189:M189"/>
    <mergeCell ref="N189:P189"/>
    <mergeCell ref="Q189:S189"/>
    <mergeCell ref="T189:V189"/>
    <mergeCell ref="E191:J191"/>
    <mergeCell ref="K191:M191"/>
    <mergeCell ref="N191:P191"/>
    <mergeCell ref="Q191:S191"/>
    <mergeCell ref="E194:J194"/>
    <mergeCell ref="K194:M194"/>
    <mergeCell ref="N194:P194"/>
    <mergeCell ref="Q194:S194"/>
    <mergeCell ref="T194:V194"/>
    <mergeCell ref="W194:Y194"/>
    <mergeCell ref="E193:J193"/>
    <mergeCell ref="K193:M193"/>
    <mergeCell ref="N193:P193"/>
    <mergeCell ref="Q193:S193"/>
    <mergeCell ref="T193:V193"/>
    <mergeCell ref="W193:Y193"/>
    <mergeCell ref="T191:V191"/>
    <mergeCell ref="W191:Y191"/>
    <mergeCell ref="E192:J192"/>
    <mergeCell ref="K192:M192"/>
    <mergeCell ref="N192:P192"/>
    <mergeCell ref="Q192:S192"/>
    <mergeCell ref="T192:V192"/>
    <mergeCell ref="W192:Y192"/>
    <mergeCell ref="T197:V197"/>
    <mergeCell ref="W197:Y197"/>
    <mergeCell ref="E198:J198"/>
    <mergeCell ref="K198:M198"/>
    <mergeCell ref="N198:P198"/>
    <mergeCell ref="Q198:S198"/>
    <mergeCell ref="T198:V198"/>
    <mergeCell ref="W198:Y198"/>
    <mergeCell ref="W195:Y195"/>
    <mergeCell ref="E196:J196"/>
    <mergeCell ref="K196:M196"/>
    <mergeCell ref="N196:P196"/>
    <mergeCell ref="Q196:S196"/>
    <mergeCell ref="T196:V196"/>
    <mergeCell ref="W196:Y196"/>
    <mergeCell ref="D195:D198"/>
    <mergeCell ref="E195:J195"/>
    <mergeCell ref="K195:M195"/>
    <mergeCell ref="N195:P195"/>
    <mergeCell ref="Q195:S195"/>
    <mergeCell ref="T195:V195"/>
    <mergeCell ref="E197:J197"/>
    <mergeCell ref="K197:M197"/>
    <mergeCell ref="N197:P197"/>
    <mergeCell ref="Q197:S197"/>
    <mergeCell ref="K211:M211"/>
    <mergeCell ref="N211:P211"/>
    <mergeCell ref="Q211:S211"/>
    <mergeCell ref="T211:V211"/>
    <mergeCell ref="W211:Y211"/>
    <mergeCell ref="K212:M212"/>
    <mergeCell ref="N212:P212"/>
    <mergeCell ref="Q212:S212"/>
    <mergeCell ref="T212:V212"/>
    <mergeCell ref="W212:Y212"/>
    <mergeCell ref="P203:R203"/>
    <mergeCell ref="S203:X203"/>
    <mergeCell ref="K210:M210"/>
    <mergeCell ref="N210:P210"/>
    <mergeCell ref="Q210:S210"/>
    <mergeCell ref="T210:V210"/>
    <mergeCell ref="W210:Y210"/>
    <mergeCell ref="W213:Y213"/>
    <mergeCell ref="E214:J214"/>
    <mergeCell ref="K214:M214"/>
    <mergeCell ref="N214:P214"/>
    <mergeCell ref="Q214:S214"/>
    <mergeCell ref="T214:V214"/>
    <mergeCell ref="W214:Y214"/>
    <mergeCell ref="D213:D218"/>
    <mergeCell ref="E213:J213"/>
    <mergeCell ref="K213:M213"/>
    <mergeCell ref="N213:P213"/>
    <mergeCell ref="Q213:S213"/>
    <mergeCell ref="T213:V213"/>
    <mergeCell ref="E215:J215"/>
    <mergeCell ref="K215:M215"/>
    <mergeCell ref="N215:P215"/>
    <mergeCell ref="Q215:S215"/>
    <mergeCell ref="E218:J218"/>
    <mergeCell ref="K218:M218"/>
    <mergeCell ref="N218:P218"/>
    <mergeCell ref="Q218:S218"/>
    <mergeCell ref="T218:V218"/>
    <mergeCell ref="W218:Y218"/>
    <mergeCell ref="E217:J217"/>
    <mergeCell ref="K217:M217"/>
    <mergeCell ref="N217:P217"/>
    <mergeCell ref="Q217:S217"/>
    <mergeCell ref="T217:V217"/>
    <mergeCell ref="W217:Y217"/>
    <mergeCell ref="T215:V215"/>
    <mergeCell ref="W215:Y215"/>
    <mergeCell ref="E216:J216"/>
    <mergeCell ref="K216:M216"/>
    <mergeCell ref="N216:P216"/>
    <mergeCell ref="Q216:S216"/>
    <mergeCell ref="T216:V216"/>
    <mergeCell ref="W216:Y216"/>
    <mergeCell ref="W219:Y219"/>
    <mergeCell ref="E220:J220"/>
    <mergeCell ref="K220:M220"/>
    <mergeCell ref="N220:P220"/>
    <mergeCell ref="Q220:S220"/>
    <mergeCell ref="T220:V220"/>
    <mergeCell ref="W220:Y220"/>
    <mergeCell ref="D219:D222"/>
    <mergeCell ref="E219:J219"/>
    <mergeCell ref="K219:M219"/>
    <mergeCell ref="N219:P219"/>
    <mergeCell ref="Q219:S219"/>
    <mergeCell ref="T219:V219"/>
    <mergeCell ref="E221:J221"/>
    <mergeCell ref="K221:M221"/>
    <mergeCell ref="N221:P221"/>
    <mergeCell ref="Q221:S221"/>
    <mergeCell ref="D229:D234"/>
    <mergeCell ref="E229:J229"/>
    <mergeCell ref="K229:M229"/>
    <mergeCell ref="N229:P229"/>
    <mergeCell ref="Q229:S229"/>
    <mergeCell ref="K226:M226"/>
    <mergeCell ref="N226:P226"/>
    <mergeCell ref="Q226:S226"/>
    <mergeCell ref="T226:V226"/>
    <mergeCell ref="W226:Y226"/>
    <mergeCell ref="K227:M227"/>
    <mergeCell ref="N227:P227"/>
    <mergeCell ref="Q227:S227"/>
    <mergeCell ref="T227:V227"/>
    <mergeCell ref="W227:Y227"/>
    <mergeCell ref="T221:V221"/>
    <mergeCell ref="W221:Y221"/>
    <mergeCell ref="E222:J222"/>
    <mergeCell ref="K222:M222"/>
    <mergeCell ref="N222:P222"/>
    <mergeCell ref="Q222:S222"/>
    <mergeCell ref="T222:V222"/>
    <mergeCell ref="W222:Y222"/>
    <mergeCell ref="E231:J231"/>
    <mergeCell ref="K231:M231"/>
    <mergeCell ref="N231:P231"/>
    <mergeCell ref="Q231:S231"/>
    <mergeCell ref="T231:V231"/>
    <mergeCell ref="W231:Y231"/>
    <mergeCell ref="T229:V229"/>
    <mergeCell ref="W229:Y229"/>
    <mergeCell ref="E230:J230"/>
    <mergeCell ref="K230:M230"/>
    <mergeCell ref="N230:P230"/>
    <mergeCell ref="Q230:S230"/>
    <mergeCell ref="T230:V230"/>
    <mergeCell ref="W230:Y230"/>
    <mergeCell ref="K228:M228"/>
    <mergeCell ref="N228:P228"/>
    <mergeCell ref="Q228:S228"/>
    <mergeCell ref="T228:V228"/>
    <mergeCell ref="W228:Y228"/>
    <mergeCell ref="E234:J234"/>
    <mergeCell ref="K234:M234"/>
    <mergeCell ref="N234:P234"/>
    <mergeCell ref="Q234:S234"/>
    <mergeCell ref="T234:V234"/>
    <mergeCell ref="W234:Y234"/>
    <mergeCell ref="E233:J233"/>
    <mergeCell ref="K233:M233"/>
    <mergeCell ref="N233:P233"/>
    <mergeCell ref="Q233:S233"/>
    <mergeCell ref="T233:V233"/>
    <mergeCell ref="W233:Y233"/>
    <mergeCell ref="E232:J232"/>
    <mergeCell ref="K232:M232"/>
    <mergeCell ref="N232:P232"/>
    <mergeCell ref="Q232:S232"/>
    <mergeCell ref="T232:V232"/>
    <mergeCell ref="W232:Y232"/>
    <mergeCell ref="E242:Y242"/>
    <mergeCell ref="P245:R245"/>
    <mergeCell ref="S245:X245"/>
    <mergeCell ref="D252:H252"/>
    <mergeCell ref="I252:O252"/>
    <mergeCell ref="I256:O256"/>
    <mergeCell ref="T237:V237"/>
    <mergeCell ref="W237:Y237"/>
    <mergeCell ref="E238:J238"/>
    <mergeCell ref="K238:M238"/>
    <mergeCell ref="N238:P238"/>
    <mergeCell ref="Q238:S238"/>
    <mergeCell ref="T238:V238"/>
    <mergeCell ref="W238:Y238"/>
    <mergeCell ref="W235:Y235"/>
    <mergeCell ref="E236:J236"/>
    <mergeCell ref="K236:M236"/>
    <mergeCell ref="N236:P236"/>
    <mergeCell ref="Q236:S236"/>
    <mergeCell ref="T236:V236"/>
    <mergeCell ref="W236:Y236"/>
    <mergeCell ref="D235:D238"/>
    <mergeCell ref="E235:J235"/>
    <mergeCell ref="K235:M235"/>
    <mergeCell ref="N235:P235"/>
    <mergeCell ref="Q235:S235"/>
    <mergeCell ref="T235:V235"/>
    <mergeCell ref="E237:J237"/>
    <mergeCell ref="K237:M237"/>
    <mergeCell ref="N237:P237"/>
    <mergeCell ref="Q237:S237"/>
    <mergeCell ref="I266:K266"/>
    <mergeCell ref="L266:N266"/>
    <mergeCell ref="O266:Q266"/>
    <mergeCell ref="R266:T266"/>
    <mergeCell ref="U266:W266"/>
    <mergeCell ref="D272:M278"/>
    <mergeCell ref="S272:U272"/>
    <mergeCell ref="S273:U273"/>
    <mergeCell ref="S274:U274"/>
    <mergeCell ref="S275:U275"/>
    <mergeCell ref="D257:H257"/>
    <mergeCell ref="E259:Y259"/>
    <mergeCell ref="I265:K265"/>
    <mergeCell ref="L265:N265"/>
    <mergeCell ref="O265:Q265"/>
    <mergeCell ref="R265:T265"/>
    <mergeCell ref="U265:W265"/>
    <mergeCell ref="X294:Y296"/>
    <mergeCell ref="J295:P295"/>
    <mergeCell ref="Q295:W295"/>
    <mergeCell ref="G296:I296"/>
    <mergeCell ref="J296:P296"/>
    <mergeCell ref="Q296:W296"/>
    <mergeCell ref="D285:F285"/>
    <mergeCell ref="N285:O285"/>
    <mergeCell ref="P285:Q285"/>
    <mergeCell ref="R285:T285"/>
    <mergeCell ref="I292:L292"/>
    <mergeCell ref="D294:F296"/>
    <mergeCell ref="G294:I295"/>
    <mergeCell ref="J294:P294"/>
    <mergeCell ref="Q294:W294"/>
    <mergeCell ref="S276:U276"/>
    <mergeCell ref="S277:U277"/>
    <mergeCell ref="S278:U278"/>
    <mergeCell ref="P281:R281"/>
    <mergeCell ref="S281:X281"/>
    <mergeCell ref="D284:F284"/>
    <mergeCell ref="G284:M284"/>
    <mergeCell ref="N284:O284"/>
    <mergeCell ref="P284:Q284"/>
    <mergeCell ref="R284:T284"/>
    <mergeCell ref="D303:F305"/>
    <mergeCell ref="G303:I304"/>
    <mergeCell ref="X303:Y305"/>
    <mergeCell ref="J304:K304"/>
    <mergeCell ref="O304:P304"/>
    <mergeCell ref="Q304:W304"/>
    <mergeCell ref="G305:I305"/>
    <mergeCell ref="J305:P305"/>
    <mergeCell ref="D300:F302"/>
    <mergeCell ref="G300:I301"/>
    <mergeCell ref="X300:Y302"/>
    <mergeCell ref="J301:K301"/>
    <mergeCell ref="O301:P301"/>
    <mergeCell ref="Q301:W301"/>
    <mergeCell ref="G302:I302"/>
    <mergeCell ref="J302:P302"/>
    <mergeCell ref="D297:F299"/>
    <mergeCell ref="G297:I298"/>
    <mergeCell ref="X297:Y299"/>
    <mergeCell ref="J298:K298"/>
    <mergeCell ref="O298:P298"/>
    <mergeCell ref="Q298:W298"/>
    <mergeCell ref="G299:I299"/>
    <mergeCell ref="J299:P299"/>
    <mergeCell ref="D319:F319"/>
    <mergeCell ref="G319:I319"/>
    <mergeCell ref="J319:L319"/>
    <mergeCell ref="D320:F320"/>
    <mergeCell ref="G320:I320"/>
    <mergeCell ref="J320:L320"/>
    <mergeCell ref="D309:F311"/>
    <mergeCell ref="G309:I310"/>
    <mergeCell ref="X309:Y311"/>
    <mergeCell ref="J310:K310"/>
    <mergeCell ref="O310:P310"/>
    <mergeCell ref="Q310:W310"/>
    <mergeCell ref="G311:I311"/>
    <mergeCell ref="J311:P311"/>
    <mergeCell ref="D306:F308"/>
    <mergeCell ref="G306:I307"/>
    <mergeCell ref="X306:Y308"/>
    <mergeCell ref="J307:K307"/>
    <mergeCell ref="O307:P307"/>
    <mergeCell ref="Q307:W307"/>
    <mergeCell ref="G308:I308"/>
    <mergeCell ref="J308:P308"/>
    <mergeCell ref="D333:E333"/>
    <mergeCell ref="F333:L333"/>
    <mergeCell ref="M333:P333"/>
    <mergeCell ref="D334:E334"/>
    <mergeCell ref="F334:L334"/>
    <mergeCell ref="M334:P334"/>
    <mergeCell ref="D327:F327"/>
    <mergeCell ref="G327:H327"/>
    <mergeCell ref="J327:L327"/>
    <mergeCell ref="N327:Q327"/>
    <mergeCell ref="R327:T327"/>
    <mergeCell ref="D328:F328"/>
    <mergeCell ref="G328:H328"/>
    <mergeCell ref="J328:M328"/>
    <mergeCell ref="N328:P328"/>
    <mergeCell ref="R328:T328"/>
    <mergeCell ref="E322:Y322"/>
    <mergeCell ref="D325:F326"/>
    <mergeCell ref="G325:I325"/>
    <mergeCell ref="J325:U325"/>
    <mergeCell ref="G326:I326"/>
    <mergeCell ref="J326:M326"/>
    <mergeCell ref="N326:Q326"/>
    <mergeCell ref="R326:U326"/>
    <mergeCell ref="I356:S356"/>
    <mergeCell ref="I358:J358"/>
    <mergeCell ref="D362:O362"/>
    <mergeCell ref="P362:R362"/>
    <mergeCell ref="D363:O363"/>
    <mergeCell ref="P363:R363"/>
    <mergeCell ref="K346:L346"/>
    <mergeCell ref="O348:U349"/>
    <mergeCell ref="D350:I350"/>
    <mergeCell ref="J350:M350"/>
    <mergeCell ref="O350:U352"/>
    <mergeCell ref="D351:I351"/>
    <mergeCell ref="J351:M351"/>
    <mergeCell ref="D352:I352"/>
    <mergeCell ref="J352:M352"/>
    <mergeCell ref="P337:R337"/>
    <mergeCell ref="S337:X337"/>
    <mergeCell ref="M339:R339"/>
    <mergeCell ref="D340:H342"/>
    <mergeCell ref="M340:X340"/>
    <mergeCell ref="M341:R341"/>
    <mergeCell ref="I342:L342"/>
    <mergeCell ref="M342:X342"/>
    <mergeCell ref="D388:G388"/>
    <mergeCell ref="H388:I388"/>
    <mergeCell ref="K388:L388"/>
    <mergeCell ref="N388:O388"/>
    <mergeCell ref="D389:G389"/>
    <mergeCell ref="H389:I389"/>
    <mergeCell ref="K389:L389"/>
    <mergeCell ref="N389:O389"/>
    <mergeCell ref="P373:R373"/>
    <mergeCell ref="S373:X373"/>
    <mergeCell ref="D377:E377"/>
    <mergeCell ref="D387:G387"/>
    <mergeCell ref="H387:J387"/>
    <mergeCell ref="K387:M387"/>
    <mergeCell ref="N387:P387"/>
    <mergeCell ref="D367:K367"/>
    <mergeCell ref="L367:O367"/>
    <mergeCell ref="D368:K368"/>
    <mergeCell ref="L368:O368"/>
    <mergeCell ref="D369:K369"/>
    <mergeCell ref="L369:O369"/>
    <mergeCell ref="J398:K398"/>
    <mergeCell ref="M398:N398"/>
    <mergeCell ref="F399:I399"/>
    <mergeCell ref="J399:K399"/>
    <mergeCell ref="M399:N399"/>
    <mergeCell ref="D395:E395"/>
    <mergeCell ref="F395:I395"/>
    <mergeCell ref="J395:K395"/>
    <mergeCell ref="M395:N395"/>
    <mergeCell ref="F396:I396"/>
    <mergeCell ref="J396:K396"/>
    <mergeCell ref="M396:N396"/>
    <mergeCell ref="F397:I397"/>
    <mergeCell ref="J397:K397"/>
    <mergeCell ref="D390:G390"/>
    <mergeCell ref="H390:I390"/>
    <mergeCell ref="K390:L390"/>
    <mergeCell ref="N390:O390"/>
    <mergeCell ref="D394:E394"/>
    <mergeCell ref="F394:I394"/>
    <mergeCell ref="J394:L394"/>
    <mergeCell ref="M394:N394"/>
    <mergeCell ref="O394:P394"/>
    <mergeCell ref="O405:P405"/>
    <mergeCell ref="F406:I406"/>
    <mergeCell ref="J406:K406"/>
    <mergeCell ref="M406:N406"/>
    <mergeCell ref="O406:P406"/>
    <mergeCell ref="F407:I407"/>
    <mergeCell ref="J407:K407"/>
    <mergeCell ref="M407:N407"/>
    <mergeCell ref="O407:P407"/>
    <mergeCell ref="F404:I404"/>
    <mergeCell ref="J404:K404"/>
    <mergeCell ref="M404:N404"/>
    <mergeCell ref="D405:E405"/>
    <mergeCell ref="F405:I405"/>
    <mergeCell ref="J405:K405"/>
    <mergeCell ref="M405:N405"/>
    <mergeCell ref="F402:I402"/>
    <mergeCell ref="J402:K402"/>
    <mergeCell ref="M402:N402"/>
    <mergeCell ref="F403:I403"/>
    <mergeCell ref="J403:K403"/>
    <mergeCell ref="M403:N403"/>
    <mergeCell ref="O395:P404"/>
    <mergeCell ref="D400:E400"/>
    <mergeCell ref="F400:I400"/>
    <mergeCell ref="J400:K400"/>
    <mergeCell ref="M400:N400"/>
    <mergeCell ref="F401:I401"/>
    <mergeCell ref="J401:K401"/>
    <mergeCell ref="M401:N401"/>
    <mergeCell ref="M397:N397"/>
    <mergeCell ref="F398:I398"/>
    <mergeCell ref="S414:X414"/>
    <mergeCell ref="D416:F416"/>
    <mergeCell ref="G416:I416"/>
    <mergeCell ref="J416:L416"/>
    <mergeCell ref="M416:Q416"/>
    <mergeCell ref="R416:X416"/>
    <mergeCell ref="D410:E410"/>
    <mergeCell ref="F410:I410"/>
    <mergeCell ref="J410:K410"/>
    <mergeCell ref="M410:N410"/>
    <mergeCell ref="O410:P410"/>
    <mergeCell ref="P414:R414"/>
    <mergeCell ref="F408:I408"/>
    <mergeCell ref="J408:K408"/>
    <mergeCell ref="M408:N408"/>
    <mergeCell ref="O408:P408"/>
    <mergeCell ref="F409:I409"/>
    <mergeCell ref="J409:K409"/>
    <mergeCell ref="M409:N409"/>
    <mergeCell ref="O409:P409"/>
    <mergeCell ref="P426:R426"/>
    <mergeCell ref="S426:X426"/>
    <mergeCell ref="D429:H429"/>
    <mergeCell ref="I429:Q429"/>
    <mergeCell ref="D430:H430"/>
    <mergeCell ref="I430:Q430"/>
    <mergeCell ref="D419:F419"/>
    <mergeCell ref="G419:I419"/>
    <mergeCell ref="J419:L419"/>
    <mergeCell ref="M419:Q419"/>
    <mergeCell ref="R419:X419"/>
    <mergeCell ref="T424:X424"/>
    <mergeCell ref="D417:F417"/>
    <mergeCell ref="G417:I417"/>
    <mergeCell ref="J417:L417"/>
    <mergeCell ref="M417:Q417"/>
    <mergeCell ref="R417:X417"/>
    <mergeCell ref="D418:F418"/>
    <mergeCell ref="G418:I418"/>
    <mergeCell ref="J418:L418"/>
    <mergeCell ref="M418:Q418"/>
    <mergeCell ref="R418:X418"/>
    <mergeCell ref="D448:M448"/>
    <mergeCell ref="N448:O448"/>
    <mergeCell ref="N455:R455"/>
    <mergeCell ref="N456:W456"/>
    <mergeCell ref="P476:R476"/>
    <mergeCell ref="S476:X476"/>
    <mergeCell ref="J439:Q439"/>
    <mergeCell ref="J441:V442"/>
    <mergeCell ref="D446:M446"/>
    <mergeCell ref="N446:V446"/>
    <mergeCell ref="D447:M447"/>
    <mergeCell ref="N447:O447"/>
    <mergeCell ref="D431:H431"/>
    <mergeCell ref="I431:Q431"/>
    <mergeCell ref="D433:H433"/>
    <mergeCell ref="D434:H434"/>
    <mergeCell ref="I434:K434"/>
    <mergeCell ref="J438:Q438"/>
    <mergeCell ref="D506:D507"/>
    <mergeCell ref="E506:H506"/>
    <mergeCell ref="I506:K506"/>
    <mergeCell ref="E507:H507"/>
    <mergeCell ref="I507:K507"/>
    <mergeCell ref="D511:H511"/>
    <mergeCell ref="I511:M511"/>
    <mergeCell ref="I489:M489"/>
    <mergeCell ref="I499:N499"/>
    <mergeCell ref="I500:K500"/>
    <mergeCell ref="I501:T501"/>
    <mergeCell ref="D504:D505"/>
    <mergeCell ref="E504:H504"/>
    <mergeCell ref="I504:K504"/>
    <mergeCell ref="E505:H505"/>
    <mergeCell ref="I505:K505"/>
    <mergeCell ref="D479:S479"/>
    <mergeCell ref="T479:V479"/>
    <mergeCell ref="T480:V480"/>
    <mergeCell ref="T481:V481"/>
    <mergeCell ref="T482:V482"/>
    <mergeCell ref="T483:V483"/>
    <mergeCell ref="D532:E532"/>
    <mergeCell ref="F532:H532"/>
    <mergeCell ref="J532:L532"/>
    <mergeCell ref="N532:P532"/>
    <mergeCell ref="D533:E533"/>
    <mergeCell ref="F533:H533"/>
    <mergeCell ref="J533:L533"/>
    <mergeCell ref="N533:P533"/>
    <mergeCell ref="D531:E531"/>
    <mergeCell ref="F531:I531"/>
    <mergeCell ref="J531:M531"/>
    <mergeCell ref="N531:Q531"/>
    <mergeCell ref="R531:T531"/>
    <mergeCell ref="U531:W531"/>
    <mergeCell ref="I514:K514"/>
    <mergeCell ref="P524:R524"/>
    <mergeCell ref="S524:X524"/>
    <mergeCell ref="K527:M527"/>
    <mergeCell ref="D528:J528"/>
    <mergeCell ref="K528:M528"/>
    <mergeCell ref="D538:E538"/>
    <mergeCell ref="F538:H538"/>
    <mergeCell ref="J538:L538"/>
    <mergeCell ref="N538:P538"/>
    <mergeCell ref="H542:V542"/>
    <mergeCell ref="J546:R546"/>
    <mergeCell ref="D536:E536"/>
    <mergeCell ref="F536:H536"/>
    <mergeCell ref="J536:L536"/>
    <mergeCell ref="N536:P536"/>
    <mergeCell ref="D537:E537"/>
    <mergeCell ref="F537:H537"/>
    <mergeCell ref="J537:L537"/>
    <mergeCell ref="N537:P537"/>
    <mergeCell ref="D534:E534"/>
    <mergeCell ref="F534:H534"/>
    <mergeCell ref="J534:L534"/>
    <mergeCell ref="N534:P534"/>
    <mergeCell ref="D535:E535"/>
    <mergeCell ref="F535:H535"/>
    <mergeCell ref="J535:L535"/>
    <mergeCell ref="N535:P535"/>
    <mergeCell ref="D557:R557"/>
    <mergeCell ref="S557:T557"/>
    <mergeCell ref="D558:R558"/>
    <mergeCell ref="S558:T558"/>
    <mergeCell ref="D559:R559"/>
    <mergeCell ref="S559:T559"/>
    <mergeCell ref="D554:R554"/>
    <mergeCell ref="S554:T554"/>
    <mergeCell ref="D555:R555"/>
    <mergeCell ref="S555:T555"/>
    <mergeCell ref="D556:R556"/>
    <mergeCell ref="S556:T556"/>
    <mergeCell ref="J547:R547"/>
    <mergeCell ref="D548:I548"/>
    <mergeCell ref="J548:R548"/>
    <mergeCell ref="D552:R552"/>
    <mergeCell ref="S552:T552"/>
    <mergeCell ref="D553:R553"/>
    <mergeCell ref="S553:T553"/>
    <mergeCell ref="P568:R568"/>
    <mergeCell ref="S568:X568"/>
    <mergeCell ref="D571:H571"/>
    <mergeCell ref="I571:J571"/>
    <mergeCell ref="R571:S571"/>
    <mergeCell ref="I573:K573"/>
    <mergeCell ref="L573:O573"/>
    <mergeCell ref="P573:S573"/>
    <mergeCell ref="T573:W573"/>
    <mergeCell ref="D563:R563"/>
    <mergeCell ref="S563:T563"/>
    <mergeCell ref="D564:R564"/>
    <mergeCell ref="S564:T564"/>
    <mergeCell ref="D565:R565"/>
    <mergeCell ref="S565:T565"/>
    <mergeCell ref="D560:R560"/>
    <mergeCell ref="S560:T560"/>
    <mergeCell ref="D561:R561"/>
    <mergeCell ref="S561:T561"/>
    <mergeCell ref="D562:R562"/>
    <mergeCell ref="S562:T562"/>
    <mergeCell ref="D577:H577"/>
    <mergeCell ref="I577:J577"/>
    <mergeCell ref="L577:M577"/>
    <mergeCell ref="P577:Q577"/>
    <mergeCell ref="T577:U577"/>
    <mergeCell ref="D578:H621"/>
    <mergeCell ref="I578:J621"/>
    <mergeCell ref="K578:K579"/>
    <mergeCell ref="L578:O578"/>
    <mergeCell ref="P578:S578"/>
    <mergeCell ref="D574:H576"/>
    <mergeCell ref="I574:J574"/>
    <mergeCell ref="L574:M574"/>
    <mergeCell ref="P574:Q574"/>
    <mergeCell ref="T574:U574"/>
    <mergeCell ref="L575:O576"/>
    <mergeCell ref="P575:S576"/>
    <mergeCell ref="T575:W576"/>
    <mergeCell ref="I576:J576"/>
    <mergeCell ref="K584:K585"/>
    <mergeCell ref="L584:O584"/>
    <mergeCell ref="P584:S584"/>
    <mergeCell ref="T584:W584"/>
    <mergeCell ref="L585:O585"/>
    <mergeCell ref="P585:S585"/>
    <mergeCell ref="T585:W585"/>
    <mergeCell ref="T581:W581"/>
    <mergeCell ref="K582:K583"/>
    <mergeCell ref="L582:O582"/>
    <mergeCell ref="P582:S582"/>
    <mergeCell ref="T582:W582"/>
    <mergeCell ref="L583:O583"/>
    <mergeCell ref="P583:S583"/>
    <mergeCell ref="T583:W583"/>
    <mergeCell ref="T578:W578"/>
    <mergeCell ref="L579:O579"/>
    <mergeCell ref="P579:S579"/>
    <mergeCell ref="T579:W579"/>
    <mergeCell ref="K580:K581"/>
    <mergeCell ref="L580:O580"/>
    <mergeCell ref="P580:S580"/>
    <mergeCell ref="T580:W580"/>
    <mergeCell ref="L581:O581"/>
    <mergeCell ref="P581:S581"/>
    <mergeCell ref="K590:K591"/>
    <mergeCell ref="L590:O590"/>
    <mergeCell ref="P590:S590"/>
    <mergeCell ref="T590:W590"/>
    <mergeCell ref="L591:O591"/>
    <mergeCell ref="P591:S591"/>
    <mergeCell ref="T591:W591"/>
    <mergeCell ref="K588:K589"/>
    <mergeCell ref="L588:O588"/>
    <mergeCell ref="P588:S588"/>
    <mergeCell ref="T588:W588"/>
    <mergeCell ref="L589:O589"/>
    <mergeCell ref="P589:S589"/>
    <mergeCell ref="T589:W589"/>
    <mergeCell ref="K586:K587"/>
    <mergeCell ref="L586:O586"/>
    <mergeCell ref="P586:S586"/>
    <mergeCell ref="T586:W586"/>
    <mergeCell ref="L587:O587"/>
    <mergeCell ref="P587:S587"/>
    <mergeCell ref="T587:W587"/>
    <mergeCell ref="K596:K597"/>
    <mergeCell ref="L596:O596"/>
    <mergeCell ref="P596:S596"/>
    <mergeCell ref="T596:W596"/>
    <mergeCell ref="L597:O597"/>
    <mergeCell ref="P597:S597"/>
    <mergeCell ref="T597:W597"/>
    <mergeCell ref="K594:K595"/>
    <mergeCell ref="L594:O594"/>
    <mergeCell ref="P594:S594"/>
    <mergeCell ref="T594:W594"/>
    <mergeCell ref="L595:O595"/>
    <mergeCell ref="P595:S595"/>
    <mergeCell ref="T595:W595"/>
    <mergeCell ref="K592:K593"/>
    <mergeCell ref="L592:O592"/>
    <mergeCell ref="P592:S592"/>
    <mergeCell ref="T592:W592"/>
    <mergeCell ref="L593:O593"/>
    <mergeCell ref="P593:S593"/>
    <mergeCell ref="T593:W593"/>
    <mergeCell ref="K602:K603"/>
    <mergeCell ref="L602:O602"/>
    <mergeCell ref="P602:S602"/>
    <mergeCell ref="T602:W602"/>
    <mergeCell ref="L603:O603"/>
    <mergeCell ref="P603:S603"/>
    <mergeCell ref="T603:W603"/>
    <mergeCell ref="K600:K601"/>
    <mergeCell ref="L600:O600"/>
    <mergeCell ref="P600:S600"/>
    <mergeCell ref="T600:W600"/>
    <mergeCell ref="L601:O601"/>
    <mergeCell ref="P601:S601"/>
    <mergeCell ref="T601:W601"/>
    <mergeCell ref="K598:K599"/>
    <mergeCell ref="L598:O598"/>
    <mergeCell ref="P598:S598"/>
    <mergeCell ref="T598:W598"/>
    <mergeCell ref="L599:O599"/>
    <mergeCell ref="P599:S599"/>
    <mergeCell ref="T599:W599"/>
    <mergeCell ref="K608:K609"/>
    <mergeCell ref="L608:O608"/>
    <mergeCell ref="P608:S608"/>
    <mergeCell ref="T608:W608"/>
    <mergeCell ref="L609:O609"/>
    <mergeCell ref="P609:S609"/>
    <mergeCell ref="T609:W609"/>
    <mergeCell ref="K606:K607"/>
    <mergeCell ref="L606:O606"/>
    <mergeCell ref="P606:S606"/>
    <mergeCell ref="T606:W606"/>
    <mergeCell ref="L607:O607"/>
    <mergeCell ref="P607:S607"/>
    <mergeCell ref="T607:W607"/>
    <mergeCell ref="K604:K605"/>
    <mergeCell ref="L604:O604"/>
    <mergeCell ref="P604:S604"/>
    <mergeCell ref="T604:W604"/>
    <mergeCell ref="L605:O605"/>
    <mergeCell ref="P605:S605"/>
    <mergeCell ref="T605:W605"/>
    <mergeCell ref="K614:K615"/>
    <mergeCell ref="L614:O614"/>
    <mergeCell ref="P614:S614"/>
    <mergeCell ref="T614:W614"/>
    <mergeCell ref="L615:O615"/>
    <mergeCell ref="P615:S615"/>
    <mergeCell ref="T615:W615"/>
    <mergeCell ref="K612:K613"/>
    <mergeCell ref="L612:O612"/>
    <mergeCell ref="P612:S612"/>
    <mergeCell ref="T612:W612"/>
    <mergeCell ref="L613:O613"/>
    <mergeCell ref="P613:S613"/>
    <mergeCell ref="T613:W613"/>
    <mergeCell ref="K610:K611"/>
    <mergeCell ref="L610:O610"/>
    <mergeCell ref="P610:S610"/>
    <mergeCell ref="T610:W610"/>
    <mergeCell ref="L611:O611"/>
    <mergeCell ref="P611:S611"/>
    <mergeCell ref="T611:W611"/>
    <mergeCell ref="K620:K621"/>
    <mergeCell ref="L620:O620"/>
    <mergeCell ref="P620:S620"/>
    <mergeCell ref="T620:W620"/>
    <mergeCell ref="L621:O621"/>
    <mergeCell ref="P621:S621"/>
    <mergeCell ref="T621:W621"/>
    <mergeCell ref="K618:K619"/>
    <mergeCell ref="L618:O618"/>
    <mergeCell ref="P618:S618"/>
    <mergeCell ref="T618:W618"/>
    <mergeCell ref="L619:O619"/>
    <mergeCell ref="P619:S619"/>
    <mergeCell ref="T619:W619"/>
    <mergeCell ref="K616:K617"/>
    <mergeCell ref="L616:O616"/>
    <mergeCell ref="P616:S616"/>
    <mergeCell ref="T616:W616"/>
    <mergeCell ref="L617:O617"/>
    <mergeCell ref="P617:S617"/>
    <mergeCell ref="T617:W617"/>
    <mergeCell ref="D643:J643"/>
    <mergeCell ref="K643:M643"/>
    <mergeCell ref="N643:V643"/>
    <mergeCell ref="D644:J644"/>
    <mergeCell ref="K644:M644"/>
    <mergeCell ref="N644:V644"/>
    <mergeCell ref="D639:J639"/>
    <mergeCell ref="K639:M639"/>
    <mergeCell ref="N639:V639"/>
    <mergeCell ref="D640:J640"/>
    <mergeCell ref="K640:M640"/>
    <mergeCell ref="N640:V640"/>
    <mergeCell ref="D626:N626"/>
    <mergeCell ref="O626:Q626"/>
    <mergeCell ref="P635:R635"/>
    <mergeCell ref="S635:X635"/>
    <mergeCell ref="D638:J638"/>
    <mergeCell ref="K638:M638"/>
    <mergeCell ref="N638:V638"/>
    <mergeCell ref="P656:X656"/>
    <mergeCell ref="D663:F663"/>
    <mergeCell ref="G663:J663"/>
    <mergeCell ref="K663:N663"/>
    <mergeCell ref="O663:R663"/>
    <mergeCell ref="D664:F664"/>
    <mergeCell ref="G664:I664"/>
    <mergeCell ref="K664:M664"/>
    <mergeCell ref="O664:Q664"/>
    <mergeCell ref="D649:J649"/>
    <mergeCell ref="K649:M649"/>
    <mergeCell ref="N649:V649"/>
    <mergeCell ref="D650:J650"/>
    <mergeCell ref="K650:M650"/>
    <mergeCell ref="N650:V650"/>
    <mergeCell ref="D645:J645"/>
    <mergeCell ref="K645:M645"/>
    <mergeCell ref="N645:V645"/>
    <mergeCell ref="D648:J648"/>
    <mergeCell ref="K648:M648"/>
    <mergeCell ref="N648:V648"/>
    <mergeCell ref="D675:F675"/>
    <mergeCell ref="G675:J675"/>
    <mergeCell ref="K675:S675"/>
    <mergeCell ref="D676:F676"/>
    <mergeCell ref="G676:J676"/>
    <mergeCell ref="K676:S676"/>
    <mergeCell ref="D673:F673"/>
    <mergeCell ref="G673:J673"/>
    <mergeCell ref="K673:S673"/>
    <mergeCell ref="D674:F674"/>
    <mergeCell ref="G674:J674"/>
    <mergeCell ref="K674:S674"/>
    <mergeCell ref="D665:F665"/>
    <mergeCell ref="G665:I665"/>
    <mergeCell ref="K665:M665"/>
    <mergeCell ref="O665:Q665"/>
    <mergeCell ref="D666:F666"/>
    <mergeCell ref="G666:I666"/>
    <mergeCell ref="K666:M666"/>
    <mergeCell ref="O666:Q666"/>
    <mergeCell ref="D692:H692"/>
    <mergeCell ref="I692:J692"/>
    <mergeCell ref="K692:M692"/>
    <mergeCell ref="N692:Q692"/>
    <mergeCell ref="D693:H693"/>
    <mergeCell ref="I693:J693"/>
    <mergeCell ref="K693:M693"/>
    <mergeCell ref="N693:Q693"/>
    <mergeCell ref="D686:E686"/>
    <mergeCell ref="D687:E687"/>
    <mergeCell ref="D691:H691"/>
    <mergeCell ref="I691:J691"/>
    <mergeCell ref="K691:M691"/>
    <mergeCell ref="N691:Q691"/>
    <mergeCell ref="P679:R679"/>
    <mergeCell ref="S679:X679"/>
    <mergeCell ref="F685:K685"/>
    <mergeCell ref="D682:M682"/>
    <mergeCell ref="D683:M683"/>
    <mergeCell ref="N683:R683"/>
    <mergeCell ref="L685:V685"/>
    <mergeCell ref="L686:V686"/>
    <mergeCell ref="L687:V687"/>
    <mergeCell ref="P702:R702"/>
    <mergeCell ref="S702:X702"/>
    <mergeCell ref="D705:G705"/>
    <mergeCell ref="H705:J705"/>
    <mergeCell ref="K705:Q705"/>
    <mergeCell ref="R705:X705"/>
    <mergeCell ref="D696:H696"/>
    <mergeCell ref="I696:J696"/>
    <mergeCell ref="K696:M696"/>
    <mergeCell ref="N696:Q696"/>
    <mergeCell ref="D697:H697"/>
    <mergeCell ref="I697:J697"/>
    <mergeCell ref="K697:M697"/>
    <mergeCell ref="N697:Q697"/>
    <mergeCell ref="D694:H694"/>
    <mergeCell ref="I694:J694"/>
    <mergeCell ref="K694:M694"/>
    <mergeCell ref="N694:Q694"/>
    <mergeCell ref="D695:H695"/>
    <mergeCell ref="I695:J695"/>
    <mergeCell ref="K695:M695"/>
    <mergeCell ref="N695:Q695"/>
    <mergeCell ref="D712:G712"/>
    <mergeCell ref="H712:J712"/>
    <mergeCell ref="D713:G713"/>
    <mergeCell ref="H713:J713"/>
    <mergeCell ref="I719:R719"/>
    <mergeCell ref="D720:H720"/>
    <mergeCell ref="I720:J720"/>
    <mergeCell ref="D709:G709"/>
    <mergeCell ref="H709:J709"/>
    <mergeCell ref="D710:G710"/>
    <mergeCell ref="H710:J710"/>
    <mergeCell ref="D711:G711"/>
    <mergeCell ref="H711:J711"/>
    <mergeCell ref="D706:G706"/>
    <mergeCell ref="H706:J706"/>
    <mergeCell ref="D707:G707"/>
    <mergeCell ref="H707:J707"/>
    <mergeCell ref="D708:G708"/>
    <mergeCell ref="H708:J708"/>
    <mergeCell ref="D743:H743"/>
    <mergeCell ref="I743:O743"/>
    <mergeCell ref="D744:H744"/>
    <mergeCell ref="I744:O744"/>
    <mergeCell ref="D745:H745"/>
    <mergeCell ref="I745:O745"/>
    <mergeCell ref="D740:H740"/>
    <mergeCell ref="I740:O740"/>
    <mergeCell ref="D741:H741"/>
    <mergeCell ref="I741:O741"/>
    <mergeCell ref="D742:H742"/>
    <mergeCell ref="I742:O742"/>
    <mergeCell ref="D727:I727"/>
    <mergeCell ref="J727:O727"/>
    <mergeCell ref="M733:U733"/>
    <mergeCell ref="M734:U734"/>
    <mergeCell ref="F737:O737"/>
    <mergeCell ref="S737:X737"/>
    <mergeCell ref="D763:H763"/>
    <mergeCell ref="I763:L764"/>
    <mergeCell ref="M763:P764"/>
    <mergeCell ref="D764:H764"/>
    <mergeCell ref="D765:H765"/>
    <mergeCell ref="I765:L765"/>
    <mergeCell ref="M765:P765"/>
    <mergeCell ref="P754:R754"/>
    <mergeCell ref="S754:X754"/>
    <mergeCell ref="D758:H759"/>
    <mergeCell ref="I758:L758"/>
    <mergeCell ref="M758:P758"/>
    <mergeCell ref="I759:L759"/>
    <mergeCell ref="M759:P759"/>
    <mergeCell ref="D746:H746"/>
    <mergeCell ref="I746:O746"/>
    <mergeCell ref="D747:H747"/>
    <mergeCell ref="I747:O747"/>
    <mergeCell ref="D748:H748"/>
    <mergeCell ref="I748:O748"/>
    <mergeCell ref="D778:G778"/>
    <mergeCell ref="H778:K778"/>
    <mergeCell ref="L778:N778"/>
    <mergeCell ref="O778:Q778"/>
    <mergeCell ref="P782:R782"/>
    <mergeCell ref="S782:X782"/>
    <mergeCell ref="D776:G777"/>
    <mergeCell ref="H776:K776"/>
    <mergeCell ref="L776:N777"/>
    <mergeCell ref="O776:R776"/>
    <mergeCell ref="H777:K777"/>
    <mergeCell ref="O777:R777"/>
    <mergeCell ref="D770:H771"/>
    <mergeCell ref="I770:M770"/>
    <mergeCell ref="N770:R771"/>
    <mergeCell ref="I771:M771"/>
    <mergeCell ref="D772:H772"/>
    <mergeCell ref="I772:M772"/>
    <mergeCell ref="N772:Q772"/>
    <mergeCell ref="P795:R795"/>
    <mergeCell ref="S795:X795"/>
    <mergeCell ref="D798:F798"/>
    <mergeCell ref="K798:R798"/>
    <mergeCell ref="D799:F799"/>
    <mergeCell ref="G799:I799"/>
    <mergeCell ref="K799:R799"/>
    <mergeCell ref="D788:F788"/>
    <mergeCell ref="G788:J788"/>
    <mergeCell ref="K788:L788"/>
    <mergeCell ref="M788:T788"/>
    <mergeCell ref="D789:F789"/>
    <mergeCell ref="G789:J789"/>
    <mergeCell ref="K789:L789"/>
    <mergeCell ref="M789:T789"/>
    <mergeCell ref="D786:F786"/>
    <mergeCell ref="G786:J786"/>
    <mergeCell ref="K786:L786"/>
    <mergeCell ref="M786:T786"/>
    <mergeCell ref="D787:F787"/>
    <mergeCell ref="G787:J787"/>
    <mergeCell ref="K787:L787"/>
    <mergeCell ref="M787:T787"/>
    <mergeCell ref="D804:F804"/>
    <mergeCell ref="G804:I804"/>
    <mergeCell ref="K804:R804"/>
    <mergeCell ref="D805:F805"/>
    <mergeCell ref="G805:I805"/>
    <mergeCell ref="K805:R805"/>
    <mergeCell ref="D802:F802"/>
    <mergeCell ref="G802:I802"/>
    <mergeCell ref="K802:R802"/>
    <mergeCell ref="D803:F803"/>
    <mergeCell ref="G803:I803"/>
    <mergeCell ref="K803:R803"/>
    <mergeCell ref="D800:F800"/>
    <mergeCell ref="G800:I800"/>
    <mergeCell ref="K800:R800"/>
    <mergeCell ref="D801:F801"/>
    <mergeCell ref="G801:I801"/>
    <mergeCell ref="K801:R801"/>
    <mergeCell ref="K814:R814"/>
    <mergeCell ref="S814:U814"/>
    <mergeCell ref="W814:X814"/>
    <mergeCell ref="K815:R815"/>
    <mergeCell ref="S815:U815"/>
    <mergeCell ref="W815:X815"/>
    <mergeCell ref="W811:X811"/>
    <mergeCell ref="D812:F815"/>
    <mergeCell ref="G812:I815"/>
    <mergeCell ref="J812:J815"/>
    <mergeCell ref="K812:R812"/>
    <mergeCell ref="S812:U812"/>
    <mergeCell ref="W812:X812"/>
    <mergeCell ref="K813:R813"/>
    <mergeCell ref="S813:U813"/>
    <mergeCell ref="W813:X813"/>
    <mergeCell ref="N809:P809"/>
    <mergeCell ref="Q809:R809"/>
    <mergeCell ref="D811:F811"/>
    <mergeCell ref="G811:J811"/>
    <mergeCell ref="K811:R811"/>
    <mergeCell ref="S811:V811"/>
    <mergeCell ref="W820:X820"/>
    <mergeCell ref="K821:R821"/>
    <mergeCell ref="S821:U821"/>
    <mergeCell ref="W821:X821"/>
    <mergeCell ref="K822:R822"/>
    <mergeCell ref="S822:U822"/>
    <mergeCell ref="W822:X822"/>
    <mergeCell ref="S818:U818"/>
    <mergeCell ref="W818:X818"/>
    <mergeCell ref="K819:R819"/>
    <mergeCell ref="S819:U819"/>
    <mergeCell ref="W819:X819"/>
    <mergeCell ref="D820:F823"/>
    <mergeCell ref="G820:I823"/>
    <mergeCell ref="J820:J823"/>
    <mergeCell ref="K820:R820"/>
    <mergeCell ref="S820:U820"/>
    <mergeCell ref="D816:F819"/>
    <mergeCell ref="G816:I819"/>
    <mergeCell ref="J816:J819"/>
    <mergeCell ref="K816:R816"/>
    <mergeCell ref="S816:U816"/>
    <mergeCell ref="W816:X816"/>
    <mergeCell ref="K817:R817"/>
    <mergeCell ref="S817:U817"/>
    <mergeCell ref="W817:X817"/>
    <mergeCell ref="K818:R818"/>
    <mergeCell ref="P832:R832"/>
    <mergeCell ref="S832:X832"/>
    <mergeCell ref="D836:J836"/>
    <mergeCell ref="K836:N836"/>
    <mergeCell ref="O836:Q836"/>
    <mergeCell ref="R836:S836"/>
    <mergeCell ref="S825:U825"/>
    <mergeCell ref="W825:X825"/>
    <mergeCell ref="K826:R826"/>
    <mergeCell ref="S826:U826"/>
    <mergeCell ref="W826:X826"/>
    <mergeCell ref="K827:R827"/>
    <mergeCell ref="S827:U827"/>
    <mergeCell ref="W827:X827"/>
    <mergeCell ref="K823:R823"/>
    <mergeCell ref="S823:U823"/>
    <mergeCell ref="W823:X823"/>
    <mergeCell ref="D824:F827"/>
    <mergeCell ref="G824:I827"/>
    <mergeCell ref="J824:J827"/>
    <mergeCell ref="K824:R824"/>
    <mergeCell ref="S824:U824"/>
    <mergeCell ref="W824:X824"/>
    <mergeCell ref="K825:R825"/>
    <mergeCell ref="D841:J841"/>
    <mergeCell ref="K841:M841"/>
    <mergeCell ref="O841:Q841"/>
    <mergeCell ref="D842:J842"/>
    <mergeCell ref="K842:M842"/>
    <mergeCell ref="O842:Q842"/>
    <mergeCell ref="D839:J839"/>
    <mergeCell ref="K839:M839"/>
    <mergeCell ref="O839:Q839"/>
    <mergeCell ref="D840:J840"/>
    <mergeCell ref="K840:M840"/>
    <mergeCell ref="O840:Q840"/>
    <mergeCell ref="D837:J837"/>
    <mergeCell ref="K837:M837"/>
    <mergeCell ref="O837:Q837"/>
    <mergeCell ref="D838:J838"/>
    <mergeCell ref="K838:M838"/>
    <mergeCell ref="O838:Q838"/>
    <mergeCell ref="R850:S850"/>
    <mergeCell ref="D851:J851"/>
    <mergeCell ref="K851:M851"/>
    <mergeCell ref="O851:Q851"/>
    <mergeCell ref="D852:J852"/>
    <mergeCell ref="K852:M852"/>
    <mergeCell ref="O852:Q852"/>
    <mergeCell ref="D845:J845"/>
    <mergeCell ref="K845:M845"/>
    <mergeCell ref="O845:Q845"/>
    <mergeCell ref="D850:J850"/>
    <mergeCell ref="K850:N850"/>
    <mergeCell ref="O850:Q850"/>
    <mergeCell ref="D843:J843"/>
    <mergeCell ref="K843:M843"/>
    <mergeCell ref="O843:Q843"/>
    <mergeCell ref="D844:J844"/>
    <mergeCell ref="K844:M844"/>
    <mergeCell ref="O844:Q844"/>
    <mergeCell ref="D857:J857"/>
    <mergeCell ref="K857:M857"/>
    <mergeCell ref="O857:Q857"/>
    <mergeCell ref="D858:J858"/>
    <mergeCell ref="K858:M858"/>
    <mergeCell ref="O858:Q858"/>
    <mergeCell ref="D855:J855"/>
    <mergeCell ref="K855:M855"/>
    <mergeCell ref="O855:Q855"/>
    <mergeCell ref="D856:J856"/>
    <mergeCell ref="K856:M856"/>
    <mergeCell ref="O856:Q856"/>
    <mergeCell ref="D853:J853"/>
    <mergeCell ref="K853:M853"/>
    <mergeCell ref="O853:Q853"/>
    <mergeCell ref="D854:J854"/>
    <mergeCell ref="K854:M854"/>
    <mergeCell ref="O854:Q854"/>
    <mergeCell ref="D866:F866"/>
    <mergeCell ref="G866:H866"/>
    <mergeCell ref="I866:L866"/>
    <mergeCell ref="M866:P866"/>
    <mergeCell ref="Q866:T866"/>
    <mergeCell ref="D867:F867"/>
    <mergeCell ref="G867:H867"/>
    <mergeCell ref="I867:K867"/>
    <mergeCell ref="M867:O867"/>
    <mergeCell ref="Q867:S867"/>
    <mergeCell ref="D861:J861"/>
    <mergeCell ref="K861:M861"/>
    <mergeCell ref="O861:Q861"/>
    <mergeCell ref="D862:J862"/>
    <mergeCell ref="K862:M862"/>
    <mergeCell ref="O862:Q862"/>
    <mergeCell ref="D859:J859"/>
    <mergeCell ref="K859:M859"/>
    <mergeCell ref="O859:Q859"/>
    <mergeCell ref="D860:J860"/>
    <mergeCell ref="K860:M860"/>
    <mergeCell ref="O860:Q860"/>
    <mergeCell ref="G883:J883"/>
    <mergeCell ref="D885:G885"/>
    <mergeCell ref="H885:K885"/>
    <mergeCell ref="L885:M885"/>
    <mergeCell ref="N885:O885"/>
    <mergeCell ref="P885:V885"/>
    <mergeCell ref="D876:G876"/>
    <mergeCell ref="H876:I876"/>
    <mergeCell ref="J876:L876"/>
    <mergeCell ref="M876:N876"/>
    <mergeCell ref="O876:P876"/>
    <mergeCell ref="H877:I877"/>
    <mergeCell ref="J877:L877"/>
    <mergeCell ref="M877:N877"/>
    <mergeCell ref="O877:P877"/>
    <mergeCell ref="D868:F868"/>
    <mergeCell ref="G868:H868"/>
    <mergeCell ref="I868:K868"/>
    <mergeCell ref="M868:O868"/>
    <mergeCell ref="Q868:S868"/>
    <mergeCell ref="P873:R873"/>
    <mergeCell ref="S873:X873"/>
    <mergeCell ref="P892:R892"/>
    <mergeCell ref="S892:X892"/>
    <mergeCell ref="D896:F896"/>
    <mergeCell ref="G896:J896"/>
    <mergeCell ref="K896:Q896"/>
    <mergeCell ref="R896:S896"/>
    <mergeCell ref="T896:U896"/>
    <mergeCell ref="H888:K888"/>
    <mergeCell ref="L888:M888"/>
    <mergeCell ref="N888:O888"/>
    <mergeCell ref="P888:V888"/>
    <mergeCell ref="H889:K889"/>
    <mergeCell ref="L889:M889"/>
    <mergeCell ref="N889:O889"/>
    <mergeCell ref="P889:V889"/>
    <mergeCell ref="H886:K886"/>
    <mergeCell ref="L886:M886"/>
    <mergeCell ref="N886:O886"/>
    <mergeCell ref="P886:V886"/>
    <mergeCell ref="H887:K887"/>
    <mergeCell ref="L887:M887"/>
    <mergeCell ref="N887:O887"/>
    <mergeCell ref="P887:V887"/>
    <mergeCell ref="D899:F899"/>
    <mergeCell ref="G899:J899"/>
    <mergeCell ref="R899:S899"/>
    <mergeCell ref="T899:U899"/>
    <mergeCell ref="D904:F905"/>
    <mergeCell ref="G904:L905"/>
    <mergeCell ref="M904:R904"/>
    <mergeCell ref="S904:X904"/>
    <mergeCell ref="M905:N905"/>
    <mergeCell ref="O905:P905"/>
    <mergeCell ref="D897:F897"/>
    <mergeCell ref="G897:J897"/>
    <mergeCell ref="R897:S897"/>
    <mergeCell ref="T897:U897"/>
    <mergeCell ref="D898:F898"/>
    <mergeCell ref="G898:J898"/>
    <mergeCell ref="R898:S898"/>
    <mergeCell ref="T898:U898"/>
    <mergeCell ref="W906:X906"/>
    <mergeCell ref="M908:N908"/>
    <mergeCell ref="O908:P908"/>
    <mergeCell ref="Q908:R908"/>
    <mergeCell ref="S908:T908"/>
    <mergeCell ref="U908:V908"/>
    <mergeCell ref="W908:X908"/>
    <mergeCell ref="Q905:R905"/>
    <mergeCell ref="S905:T905"/>
    <mergeCell ref="U905:V905"/>
    <mergeCell ref="W905:X905"/>
    <mergeCell ref="D906:F906"/>
    <mergeCell ref="M906:N906"/>
    <mergeCell ref="O906:P906"/>
    <mergeCell ref="Q906:R906"/>
    <mergeCell ref="S906:T906"/>
    <mergeCell ref="U906:V906"/>
    <mergeCell ref="S915:X915"/>
    <mergeCell ref="P917:R917"/>
    <mergeCell ref="S917:X917"/>
    <mergeCell ref="D920:E920"/>
    <mergeCell ref="F920:K920"/>
    <mergeCell ref="L920:P920"/>
    <mergeCell ref="Q920:R920"/>
    <mergeCell ref="S920:T920"/>
    <mergeCell ref="W909:X909"/>
    <mergeCell ref="M911:N911"/>
    <mergeCell ref="O911:P911"/>
    <mergeCell ref="Q911:R911"/>
    <mergeCell ref="D912:F912"/>
    <mergeCell ref="M912:N912"/>
    <mergeCell ref="O912:P912"/>
    <mergeCell ref="Q912:R912"/>
    <mergeCell ref="D909:F909"/>
    <mergeCell ref="M909:N909"/>
    <mergeCell ref="O909:P909"/>
    <mergeCell ref="Q909:R909"/>
    <mergeCell ref="S909:T909"/>
    <mergeCell ref="U909:V909"/>
    <mergeCell ref="D926:E926"/>
    <mergeCell ref="F926:H926"/>
    <mergeCell ref="J926:K926"/>
    <mergeCell ref="D927:E927"/>
    <mergeCell ref="F927:H927"/>
    <mergeCell ref="J927:K927"/>
    <mergeCell ref="D923:E923"/>
    <mergeCell ref="L923:P923"/>
    <mergeCell ref="Q923:R923"/>
    <mergeCell ref="D925:E925"/>
    <mergeCell ref="F925:I925"/>
    <mergeCell ref="J925:K925"/>
    <mergeCell ref="L925:M925"/>
    <mergeCell ref="D921:E921"/>
    <mergeCell ref="L921:P921"/>
    <mergeCell ref="Q921:R921"/>
    <mergeCell ref="D922:E922"/>
    <mergeCell ref="L922:P922"/>
    <mergeCell ref="Q922:R922"/>
    <mergeCell ref="Q934:R934"/>
    <mergeCell ref="S934:T934"/>
    <mergeCell ref="D935:H935"/>
    <mergeCell ref="I935:J935"/>
    <mergeCell ref="K935:L935"/>
    <mergeCell ref="M935:N935"/>
    <mergeCell ref="O935:P935"/>
    <mergeCell ref="Q935:R935"/>
    <mergeCell ref="S935:T935"/>
    <mergeCell ref="D928:E928"/>
    <mergeCell ref="F928:H928"/>
    <mergeCell ref="J928:K928"/>
    <mergeCell ref="D933:H934"/>
    <mergeCell ref="I933:N933"/>
    <mergeCell ref="O933:T933"/>
    <mergeCell ref="I934:J934"/>
    <mergeCell ref="K934:L934"/>
    <mergeCell ref="M934:N934"/>
    <mergeCell ref="O934:P934"/>
    <mergeCell ref="S938:T938"/>
    <mergeCell ref="D939:H939"/>
    <mergeCell ref="I939:J939"/>
    <mergeCell ref="K939:L939"/>
    <mergeCell ref="M939:N939"/>
    <mergeCell ref="O939:P939"/>
    <mergeCell ref="Q939:R939"/>
    <mergeCell ref="S939:T939"/>
    <mergeCell ref="D938:H938"/>
    <mergeCell ref="I938:J938"/>
    <mergeCell ref="K938:L938"/>
    <mergeCell ref="M938:N938"/>
    <mergeCell ref="O938:P938"/>
    <mergeCell ref="Q938:R938"/>
    <mergeCell ref="S936:T936"/>
    <mergeCell ref="D937:H937"/>
    <mergeCell ref="I937:J937"/>
    <mergeCell ref="K937:L937"/>
    <mergeCell ref="M937:N937"/>
    <mergeCell ref="O937:P937"/>
    <mergeCell ref="Q937:R937"/>
    <mergeCell ref="S937:T937"/>
    <mergeCell ref="D936:H936"/>
    <mergeCell ref="I936:J936"/>
    <mergeCell ref="K936:L936"/>
    <mergeCell ref="M936:N936"/>
    <mergeCell ref="O936:P936"/>
    <mergeCell ref="Q936:R936"/>
    <mergeCell ref="S942:T942"/>
    <mergeCell ref="D943:H943"/>
    <mergeCell ref="I943:J943"/>
    <mergeCell ref="K943:L943"/>
    <mergeCell ref="M943:N943"/>
    <mergeCell ref="O943:P943"/>
    <mergeCell ref="Q943:R943"/>
    <mergeCell ref="S943:T943"/>
    <mergeCell ref="D942:H942"/>
    <mergeCell ref="I942:J942"/>
    <mergeCell ref="K942:L942"/>
    <mergeCell ref="M942:N942"/>
    <mergeCell ref="O942:P942"/>
    <mergeCell ref="Q942:R942"/>
    <mergeCell ref="S940:T940"/>
    <mergeCell ref="D941:H941"/>
    <mergeCell ref="I941:J941"/>
    <mergeCell ref="K941:L941"/>
    <mergeCell ref="M941:N941"/>
    <mergeCell ref="O941:P941"/>
    <mergeCell ref="Q941:R941"/>
    <mergeCell ref="S941:T941"/>
    <mergeCell ref="D940:H940"/>
    <mergeCell ref="I940:J940"/>
    <mergeCell ref="K940:L940"/>
    <mergeCell ref="M940:N940"/>
    <mergeCell ref="O940:P940"/>
    <mergeCell ref="Q940:R940"/>
    <mergeCell ref="S946:T946"/>
    <mergeCell ref="D947:H947"/>
    <mergeCell ref="I947:J947"/>
    <mergeCell ref="K947:L947"/>
    <mergeCell ref="M947:N947"/>
    <mergeCell ref="O947:P947"/>
    <mergeCell ref="Q947:R947"/>
    <mergeCell ref="S947:T947"/>
    <mergeCell ref="D946:H946"/>
    <mergeCell ref="I946:J946"/>
    <mergeCell ref="K946:L946"/>
    <mergeCell ref="M946:N946"/>
    <mergeCell ref="O946:P946"/>
    <mergeCell ref="Q946:R946"/>
    <mergeCell ref="S944:T944"/>
    <mergeCell ref="D945:H945"/>
    <mergeCell ref="I945:J945"/>
    <mergeCell ref="K945:L945"/>
    <mergeCell ref="M945:N945"/>
    <mergeCell ref="O945:P945"/>
    <mergeCell ref="Q945:R945"/>
    <mergeCell ref="S945:T945"/>
    <mergeCell ref="D944:H944"/>
    <mergeCell ref="I944:J944"/>
    <mergeCell ref="K944:L944"/>
    <mergeCell ref="M944:N944"/>
    <mergeCell ref="O944:P944"/>
    <mergeCell ref="Q944:R944"/>
    <mergeCell ref="D967:E967"/>
    <mergeCell ref="F967:K967"/>
    <mergeCell ref="L967:P967"/>
    <mergeCell ref="Q967:R967"/>
    <mergeCell ref="S967:T967"/>
    <mergeCell ref="D968:E968"/>
    <mergeCell ref="L968:P968"/>
    <mergeCell ref="Q968:R968"/>
    <mergeCell ref="D958:E958"/>
    <mergeCell ref="G958:H958"/>
    <mergeCell ref="J958:T958"/>
    <mergeCell ref="S962:X962"/>
    <mergeCell ref="P964:R964"/>
    <mergeCell ref="S964:X964"/>
    <mergeCell ref="D952:G952"/>
    <mergeCell ref="H952:K952"/>
    <mergeCell ref="D953:G953"/>
    <mergeCell ref="H953:K953"/>
    <mergeCell ref="D957:F957"/>
    <mergeCell ref="G957:I957"/>
    <mergeCell ref="J957:T957"/>
    <mergeCell ref="D979:I979"/>
    <mergeCell ref="J979:L979"/>
    <mergeCell ref="M979:O979"/>
    <mergeCell ref="D980:I980"/>
    <mergeCell ref="J980:L980"/>
    <mergeCell ref="M980:O980"/>
    <mergeCell ref="D977:I977"/>
    <mergeCell ref="J977:L977"/>
    <mergeCell ref="M977:O977"/>
    <mergeCell ref="D978:I978"/>
    <mergeCell ref="J978:L978"/>
    <mergeCell ref="M978:O978"/>
    <mergeCell ref="D971:E971"/>
    <mergeCell ref="F971:I971"/>
    <mergeCell ref="J971:K971"/>
    <mergeCell ref="L971:M971"/>
    <mergeCell ref="D972:E972"/>
    <mergeCell ref="F972:H972"/>
    <mergeCell ref="J972:K972"/>
    <mergeCell ref="D985:I985"/>
    <mergeCell ref="J985:L985"/>
    <mergeCell ref="M985:O985"/>
    <mergeCell ref="D986:I986"/>
    <mergeCell ref="J986:L986"/>
    <mergeCell ref="M986:O986"/>
    <mergeCell ref="D983:I983"/>
    <mergeCell ref="J983:L983"/>
    <mergeCell ref="M983:O983"/>
    <mergeCell ref="D984:I984"/>
    <mergeCell ref="J984:L984"/>
    <mergeCell ref="M984:O984"/>
    <mergeCell ref="D981:I981"/>
    <mergeCell ref="J981:L981"/>
    <mergeCell ref="M981:O981"/>
    <mergeCell ref="D982:I982"/>
    <mergeCell ref="J982:L982"/>
    <mergeCell ref="M982:O982"/>
    <mergeCell ref="D991:I991"/>
    <mergeCell ref="J991:L991"/>
    <mergeCell ref="M991:O991"/>
    <mergeCell ref="D992:I992"/>
    <mergeCell ref="J992:L992"/>
    <mergeCell ref="M992:O992"/>
    <mergeCell ref="D989:I989"/>
    <mergeCell ref="J989:L989"/>
    <mergeCell ref="M989:O989"/>
    <mergeCell ref="D990:I990"/>
    <mergeCell ref="J990:L990"/>
    <mergeCell ref="M990:O990"/>
    <mergeCell ref="D987:I987"/>
    <mergeCell ref="J987:L987"/>
    <mergeCell ref="M987:O987"/>
    <mergeCell ref="D988:I988"/>
    <mergeCell ref="J988:L988"/>
    <mergeCell ref="M988:O988"/>
    <mergeCell ref="D1014:G1014"/>
    <mergeCell ref="H1014:K1014"/>
    <mergeCell ref="L1014:R1014"/>
    <mergeCell ref="D1015:G1022"/>
    <mergeCell ref="H1015:K1015"/>
    <mergeCell ref="L1015:R1015"/>
    <mergeCell ref="H1016:K1016"/>
    <mergeCell ref="L1016:R1016"/>
    <mergeCell ref="H1017:K1017"/>
    <mergeCell ref="L1017:R1017"/>
    <mergeCell ref="T1009:X1009"/>
    <mergeCell ref="P1011:R1011"/>
    <mergeCell ref="S1011:X1011"/>
    <mergeCell ref="D1013:G1013"/>
    <mergeCell ref="H1013:K1013"/>
    <mergeCell ref="L1013:R1013"/>
    <mergeCell ref="H1003:K1003"/>
    <mergeCell ref="D1006:E1006"/>
    <mergeCell ref="F1006:I1006"/>
    <mergeCell ref="J1006:T1006"/>
    <mergeCell ref="F1007:H1007"/>
    <mergeCell ref="J1007:T1007"/>
    <mergeCell ref="H1026:K1026"/>
    <mergeCell ref="L1026:R1026"/>
    <mergeCell ref="H1027:K1027"/>
    <mergeCell ref="L1027:R1027"/>
    <mergeCell ref="H1028:K1028"/>
    <mergeCell ref="L1028:R1028"/>
    <mergeCell ref="H1021:K1021"/>
    <mergeCell ref="L1021:R1021"/>
    <mergeCell ref="H1022:K1022"/>
    <mergeCell ref="L1022:R1022"/>
    <mergeCell ref="H1023:K1023"/>
    <mergeCell ref="L1023:R1023"/>
    <mergeCell ref="H1024:K1024"/>
    <mergeCell ref="L1024:R1024"/>
    <mergeCell ref="H1025:K1025"/>
    <mergeCell ref="H1018:K1018"/>
    <mergeCell ref="L1018:R1018"/>
    <mergeCell ref="H1019:K1019"/>
    <mergeCell ref="L1019:R1019"/>
    <mergeCell ref="H1020:K1020"/>
    <mergeCell ref="L1020:R1020"/>
    <mergeCell ref="G1049:L1049"/>
    <mergeCell ref="M1049:R1049"/>
    <mergeCell ref="S1049:W1050"/>
    <mergeCell ref="G1050:I1050"/>
    <mergeCell ref="J1050:L1050"/>
    <mergeCell ref="M1050:O1050"/>
    <mergeCell ref="P1050:R1050"/>
    <mergeCell ref="M1043:O1043"/>
    <mergeCell ref="P1043:R1043"/>
    <mergeCell ref="D1044:F1044"/>
    <mergeCell ref="D1045:F1045"/>
    <mergeCell ref="D1046:F1046"/>
    <mergeCell ref="E1048:I1048"/>
    <mergeCell ref="J1048:P1048"/>
    <mergeCell ref="H1032:K1032"/>
    <mergeCell ref="L1032:R1032"/>
    <mergeCell ref="P1037:R1037"/>
    <mergeCell ref="S1037:X1037"/>
    <mergeCell ref="T1039:X1039"/>
    <mergeCell ref="D1042:F1043"/>
    <mergeCell ref="G1042:L1042"/>
    <mergeCell ref="M1042:R1042"/>
    <mergeCell ref="G1043:I1043"/>
    <mergeCell ref="J1043:L1043"/>
    <mergeCell ref="D1023:G1032"/>
    <mergeCell ref="H1029:K1029"/>
    <mergeCell ref="L1029:R1029"/>
    <mergeCell ref="H1030:K1030"/>
    <mergeCell ref="L1030:R1030"/>
    <mergeCell ref="H1031:K1031"/>
    <mergeCell ref="L1031:R1031"/>
    <mergeCell ref="L1025:R1025"/>
    <mergeCell ref="D1061:H1061"/>
    <mergeCell ref="I1061:T1061"/>
    <mergeCell ref="D1065:F1066"/>
    <mergeCell ref="G1065:I1066"/>
    <mergeCell ref="J1065:L1066"/>
    <mergeCell ref="M1065:Q1066"/>
    <mergeCell ref="G1057:I1057"/>
    <mergeCell ref="J1057:L1057"/>
    <mergeCell ref="M1057:O1057"/>
    <mergeCell ref="P1057:R1057"/>
    <mergeCell ref="D1058:F1058"/>
    <mergeCell ref="D1059:F1059"/>
    <mergeCell ref="R1051:R1052"/>
    <mergeCell ref="D1053:F1053"/>
    <mergeCell ref="E1055:I1055"/>
    <mergeCell ref="J1055:P1055"/>
    <mergeCell ref="G1056:L1056"/>
    <mergeCell ref="M1056:R1056"/>
    <mergeCell ref="L1051:L1052"/>
    <mergeCell ref="M1051:M1052"/>
    <mergeCell ref="N1051:N1052"/>
    <mergeCell ref="O1051:O1052"/>
    <mergeCell ref="P1051:P1052"/>
    <mergeCell ref="Q1051:Q1052"/>
    <mergeCell ref="D1051:F1052"/>
    <mergeCell ref="G1051:G1052"/>
    <mergeCell ref="H1051:H1052"/>
    <mergeCell ref="I1051:I1052"/>
    <mergeCell ref="J1051:J1052"/>
    <mergeCell ref="K1051:K1052"/>
    <mergeCell ref="D1084:F1085"/>
    <mergeCell ref="G1084:L1084"/>
    <mergeCell ref="M1084:R1084"/>
    <mergeCell ref="G1085:I1085"/>
    <mergeCell ref="J1085:L1085"/>
    <mergeCell ref="M1085:O1085"/>
    <mergeCell ref="P1085:R1085"/>
    <mergeCell ref="D1071:F1071"/>
    <mergeCell ref="D1072:H1072"/>
    <mergeCell ref="I1072:T1072"/>
    <mergeCell ref="E1079:M1079"/>
    <mergeCell ref="P1082:R1082"/>
    <mergeCell ref="S1082:X1082"/>
    <mergeCell ref="L1067:L1068"/>
    <mergeCell ref="D1069:F1070"/>
    <mergeCell ref="G1069:G1070"/>
    <mergeCell ref="H1069:H1070"/>
    <mergeCell ref="I1069:I1070"/>
    <mergeCell ref="J1069:J1070"/>
    <mergeCell ref="K1069:K1070"/>
    <mergeCell ref="L1069:L1070"/>
    <mergeCell ref="D1067:F1068"/>
    <mergeCell ref="G1067:G1068"/>
    <mergeCell ref="H1067:H1068"/>
    <mergeCell ref="I1067:I1068"/>
    <mergeCell ref="J1067:J1068"/>
    <mergeCell ref="K1067:K1068"/>
    <mergeCell ref="N1093:N1094"/>
    <mergeCell ref="O1093:O1094"/>
    <mergeCell ref="P1093:P1094"/>
    <mergeCell ref="Q1093:Q1094"/>
    <mergeCell ref="D1095:H1095"/>
    <mergeCell ref="I1095:T1095"/>
    <mergeCell ref="O1092:Q1092"/>
    <mergeCell ref="D1093:E1094"/>
    <mergeCell ref="F1093:F1094"/>
    <mergeCell ref="G1093:G1094"/>
    <mergeCell ref="H1093:H1094"/>
    <mergeCell ref="I1093:I1094"/>
    <mergeCell ref="J1093:J1094"/>
    <mergeCell ref="K1093:K1094"/>
    <mergeCell ref="L1093:L1094"/>
    <mergeCell ref="M1093:M1094"/>
    <mergeCell ref="D1086:F1086"/>
    <mergeCell ref="D1087:H1087"/>
    <mergeCell ref="I1087:T1087"/>
    <mergeCell ref="D1091:E1092"/>
    <mergeCell ref="F1091:K1091"/>
    <mergeCell ref="L1091:Q1091"/>
    <mergeCell ref="R1091:V1092"/>
    <mergeCell ref="F1092:H1092"/>
    <mergeCell ref="I1092:K1092"/>
    <mergeCell ref="L1092:N1092"/>
    <mergeCell ref="E1113:J1113"/>
    <mergeCell ref="K1113:P1113"/>
    <mergeCell ref="R1113:S1113"/>
    <mergeCell ref="P1118:R1118"/>
    <mergeCell ref="S1118:X1118"/>
    <mergeCell ref="D1121:H1121"/>
    <mergeCell ref="I1121:U1121"/>
    <mergeCell ref="D1107:H1107"/>
    <mergeCell ref="I1107:P1107"/>
    <mergeCell ref="E1108:J1108"/>
    <mergeCell ref="K1108:P1108"/>
    <mergeCell ref="R1108:S1108"/>
    <mergeCell ref="D1112:H1112"/>
    <mergeCell ref="I1112:P1112"/>
    <mergeCell ref="D1102:H1102"/>
    <mergeCell ref="I1102:P1102"/>
    <mergeCell ref="E1103:J1103"/>
    <mergeCell ref="K1103:P1103"/>
    <mergeCell ref="R1103:S1103"/>
    <mergeCell ref="E1104:J1104"/>
    <mergeCell ref="K1104:P1104"/>
    <mergeCell ref="R1104:S1104"/>
    <mergeCell ref="D1133:G1133"/>
    <mergeCell ref="H1133:I1133"/>
    <mergeCell ref="K1133:N1133"/>
    <mergeCell ref="O1133:P1133"/>
    <mergeCell ref="D1136:G1138"/>
    <mergeCell ref="D1139:G1141"/>
    <mergeCell ref="R1130:X1130"/>
    <mergeCell ref="D1131:G1131"/>
    <mergeCell ref="H1131:I1131"/>
    <mergeCell ref="K1131:N1131"/>
    <mergeCell ref="O1131:P1131"/>
    <mergeCell ref="D1132:G1132"/>
    <mergeCell ref="H1132:I1132"/>
    <mergeCell ref="K1132:N1132"/>
    <mergeCell ref="O1132:P1132"/>
    <mergeCell ref="E1122:L1122"/>
    <mergeCell ref="E1123:L1123"/>
    <mergeCell ref="D1126:J1126"/>
    <mergeCell ref="K1126:S1126"/>
    <mergeCell ref="E1127:K1127"/>
    <mergeCell ref="U1127:W1127"/>
    <mergeCell ref="D1155:G1155"/>
    <mergeCell ref="H1155:J1155"/>
    <mergeCell ref="D1156:G1156"/>
    <mergeCell ref="H1156:J1156"/>
    <mergeCell ref="D1157:G1157"/>
    <mergeCell ref="H1157:J1157"/>
    <mergeCell ref="D1151:G1151"/>
    <mergeCell ref="H1151:J1151"/>
    <mergeCell ref="D1154:G1154"/>
    <mergeCell ref="H1154:J1154"/>
    <mergeCell ref="K1154:N1154"/>
    <mergeCell ref="O1154:R1154"/>
    <mergeCell ref="D1144:G1144"/>
    <mergeCell ref="H1144:K1144"/>
    <mergeCell ref="L1144:O1144"/>
    <mergeCell ref="D1145:G1145"/>
    <mergeCell ref="D1146:I1146"/>
    <mergeCell ref="D1150:G1150"/>
    <mergeCell ref="H1150:J1150"/>
    <mergeCell ref="K1150:N1150"/>
    <mergeCell ref="O1150:R1150"/>
    <mergeCell ref="D1176:G1178"/>
    <mergeCell ref="Q1176:R1178"/>
    <mergeCell ref="D1179:H1179"/>
    <mergeCell ref="Q1179:R1179"/>
    <mergeCell ref="D1180:H1180"/>
    <mergeCell ref="Q1180:R1180"/>
    <mergeCell ref="D1168:H1168"/>
    <mergeCell ref="I1168:M1168"/>
    <mergeCell ref="P1172:R1172"/>
    <mergeCell ref="S1172:X1172"/>
    <mergeCell ref="D1175:H1175"/>
    <mergeCell ref="I1175:L1175"/>
    <mergeCell ref="M1175:P1175"/>
    <mergeCell ref="Q1175:R1175"/>
    <mergeCell ref="D1158:G1158"/>
    <mergeCell ref="H1158:J1158"/>
    <mergeCell ref="D1160:H1160"/>
    <mergeCell ref="I1160:V1160"/>
    <mergeCell ref="D1165:H1165"/>
    <mergeCell ref="I1165:M1165"/>
    <mergeCell ref="D1191:G1192"/>
    <mergeCell ref="H1191:K1192"/>
    <mergeCell ref="L1191:O1191"/>
    <mergeCell ref="P1191:Q1192"/>
    <mergeCell ref="L1192:O1192"/>
    <mergeCell ref="T1194:X1194"/>
    <mergeCell ref="D1187:G1188"/>
    <mergeCell ref="H1187:K1188"/>
    <mergeCell ref="L1187:O1187"/>
    <mergeCell ref="P1187:Q1188"/>
    <mergeCell ref="L1188:O1188"/>
    <mergeCell ref="D1189:G1190"/>
    <mergeCell ref="H1189:K1190"/>
    <mergeCell ref="L1189:O1189"/>
    <mergeCell ref="P1189:Q1190"/>
    <mergeCell ref="L1190:O1190"/>
    <mergeCell ref="D1181:H1182"/>
    <mergeCell ref="I1181:L1181"/>
    <mergeCell ref="M1181:P1181"/>
    <mergeCell ref="Q1181:R1181"/>
    <mergeCell ref="Q1182:R1182"/>
    <mergeCell ref="D1186:G1186"/>
    <mergeCell ref="H1186:K1186"/>
    <mergeCell ref="L1186:O1186"/>
    <mergeCell ref="P1186:Q1186"/>
    <mergeCell ref="D1209:G1211"/>
    <mergeCell ref="H1209:L1211"/>
    <mergeCell ref="W1209:X1211"/>
    <mergeCell ref="D1218:G1218"/>
    <mergeCell ref="H1218:M1218"/>
    <mergeCell ref="P1220:R1220"/>
    <mergeCell ref="S1220:X1220"/>
    <mergeCell ref="D1203:G1205"/>
    <mergeCell ref="H1203:L1205"/>
    <mergeCell ref="W1203:X1205"/>
    <mergeCell ref="D1206:G1208"/>
    <mergeCell ref="H1206:L1208"/>
    <mergeCell ref="W1206:X1208"/>
    <mergeCell ref="D1199:G1199"/>
    <mergeCell ref="H1199:L1199"/>
    <mergeCell ref="M1199:Q1199"/>
    <mergeCell ref="R1199:V1199"/>
    <mergeCell ref="W1199:X1199"/>
    <mergeCell ref="D1200:G1202"/>
    <mergeCell ref="H1200:L1202"/>
    <mergeCell ref="W1200:X1202"/>
    <mergeCell ref="D1231:I1231"/>
    <mergeCell ref="J1231:X1231"/>
    <mergeCell ref="D1235:F1236"/>
    <mergeCell ref="G1235:J1236"/>
    <mergeCell ref="K1235:S1235"/>
    <mergeCell ref="K1236:M1236"/>
    <mergeCell ref="N1236:P1236"/>
    <mergeCell ref="Q1236:S1236"/>
    <mergeCell ref="R1228:X1228"/>
    <mergeCell ref="J1229:N1229"/>
    <mergeCell ref="O1229:Q1229"/>
    <mergeCell ref="R1229:X1229"/>
    <mergeCell ref="J1230:N1230"/>
    <mergeCell ref="O1230:Q1230"/>
    <mergeCell ref="R1230:X1230"/>
    <mergeCell ref="D1223:E1223"/>
    <mergeCell ref="F1223:I1223"/>
    <mergeCell ref="J1223:P1223"/>
    <mergeCell ref="D1224:E1224"/>
    <mergeCell ref="F1224:I1224"/>
    <mergeCell ref="D1228:I1228"/>
    <mergeCell ref="J1228:N1228"/>
    <mergeCell ref="O1228:Q1228"/>
    <mergeCell ref="D1240:E1242"/>
    <mergeCell ref="K1240:M1240"/>
    <mergeCell ref="N1240:P1240"/>
    <mergeCell ref="Q1240:S1240"/>
    <mergeCell ref="K1241:M1241"/>
    <mergeCell ref="N1241:P1241"/>
    <mergeCell ref="Q1241:S1241"/>
    <mergeCell ref="K1242:M1242"/>
    <mergeCell ref="N1242:P1242"/>
    <mergeCell ref="Q1242:S1242"/>
    <mergeCell ref="D1237:E1239"/>
    <mergeCell ref="K1237:M1237"/>
    <mergeCell ref="N1237:P1237"/>
    <mergeCell ref="Q1237:S1237"/>
    <mergeCell ref="K1238:M1238"/>
    <mergeCell ref="N1238:P1238"/>
    <mergeCell ref="Q1238:S1238"/>
    <mergeCell ref="K1239:M1239"/>
    <mergeCell ref="N1239:P1239"/>
    <mergeCell ref="Q1239:S1239"/>
    <mergeCell ref="D1265:G1265"/>
    <mergeCell ref="H1265:L1265"/>
    <mergeCell ref="D1266:G1266"/>
    <mergeCell ref="H1266:L1266"/>
    <mergeCell ref="P1269:R1269"/>
    <mergeCell ref="S1269:X1269"/>
    <mergeCell ref="D1258:F1259"/>
    <mergeCell ref="G1258:X1258"/>
    <mergeCell ref="G1259:L1259"/>
    <mergeCell ref="M1259:N1259"/>
    <mergeCell ref="O1259:X1259"/>
    <mergeCell ref="D1260:F1260"/>
    <mergeCell ref="M1260:N1260"/>
    <mergeCell ref="O1260:X1261"/>
    <mergeCell ref="D1248:G1248"/>
    <mergeCell ref="H1248:R1248"/>
    <mergeCell ref="E1249:O1249"/>
    <mergeCell ref="P1249:V1249"/>
    <mergeCell ref="E1250:L1250"/>
    <mergeCell ref="M1250:R1250"/>
    <mergeCell ref="T1250:U1250"/>
    <mergeCell ref="D1285:L1285"/>
    <mergeCell ref="M1285:P1285"/>
    <mergeCell ref="E1291:O1291"/>
    <mergeCell ref="D1294:G1294"/>
    <mergeCell ref="H1294:K1294"/>
    <mergeCell ref="L1294:O1294"/>
    <mergeCell ref="D1277:H1277"/>
    <mergeCell ref="I1277:T1277"/>
    <mergeCell ref="D1283:L1283"/>
    <mergeCell ref="M1283:P1283"/>
    <mergeCell ref="Q1283:U1283"/>
    <mergeCell ref="D1284:L1284"/>
    <mergeCell ref="M1284:P1284"/>
    <mergeCell ref="D1271:L1271"/>
    <mergeCell ref="M1271:O1271"/>
    <mergeCell ref="P1271:T1271"/>
    <mergeCell ref="D1272:L1272"/>
    <mergeCell ref="M1272:O1272"/>
    <mergeCell ref="P1272:R1272"/>
    <mergeCell ref="S1272:T1272"/>
    <mergeCell ref="D1313:F1313"/>
    <mergeCell ref="G1313:I1313"/>
    <mergeCell ref="J1313:M1313"/>
    <mergeCell ref="N1313:U1313"/>
    <mergeCell ref="D1316:P1316"/>
    <mergeCell ref="D1298:G1298"/>
    <mergeCell ref="H1298:K1298"/>
    <mergeCell ref="D1299:G1299"/>
    <mergeCell ref="H1299:K1299"/>
    <mergeCell ref="D1312:F1312"/>
    <mergeCell ref="G1312:I1312"/>
    <mergeCell ref="J1312:M1312"/>
    <mergeCell ref="D1295:G1295"/>
    <mergeCell ref="H1295:K1295"/>
    <mergeCell ref="D1296:G1296"/>
    <mergeCell ref="H1296:K1296"/>
    <mergeCell ref="D1297:G1297"/>
    <mergeCell ref="H1297:K1297"/>
    <mergeCell ref="A1:Y1"/>
    <mergeCell ref="D1344:G1344"/>
    <mergeCell ref="H1344:I1344"/>
    <mergeCell ref="D1345:G1345"/>
    <mergeCell ref="D1346:G1346"/>
    <mergeCell ref="H1346:I1346"/>
    <mergeCell ref="D1349:U1349"/>
    <mergeCell ref="D1337:F1337"/>
    <mergeCell ref="D1338:J1338"/>
    <mergeCell ref="L1338:M1338"/>
    <mergeCell ref="O1338:P1338"/>
    <mergeCell ref="D1343:G1343"/>
    <mergeCell ref="H1343:I1343"/>
    <mergeCell ref="D1327:G1327"/>
    <mergeCell ref="H1327:I1327"/>
    <mergeCell ref="D1328:G1328"/>
    <mergeCell ref="D1331:U1331"/>
    <mergeCell ref="D1336:F1336"/>
    <mergeCell ref="G1336:L1336"/>
    <mergeCell ref="D1322:F1322"/>
    <mergeCell ref="G1322:K1322"/>
    <mergeCell ref="D1323:F1323"/>
    <mergeCell ref="D1324:F1324"/>
    <mergeCell ref="H1324:I1324"/>
    <mergeCell ref="K1324:L1324"/>
    <mergeCell ref="D1317:F1317"/>
    <mergeCell ref="G1317:K1317"/>
    <mergeCell ref="D1318:F1318"/>
    <mergeCell ref="G1318:H1318"/>
    <mergeCell ref="D1319:F1319"/>
    <mergeCell ref="G1319:H1319"/>
    <mergeCell ref="N1312:U1312"/>
  </mergeCells>
  <phoneticPr fontId="1"/>
  <dataValidations count="100">
    <dataValidation type="list" allowBlank="1" showInputMessage="1" showErrorMessage="1" sqref="P362" xr:uid="{23889A3D-8184-4011-8799-1B49A84E1881}">
      <formula1>"1規程有,2規程なし"</formula1>
    </dataValidation>
    <dataValidation type="list" allowBlank="1" showInputMessage="1" showErrorMessage="1" sqref="P363" xr:uid="{75A20D33-25E5-4685-8901-3AD77C914FD1}">
      <formula1>"1承認有,2承認なし"</formula1>
    </dataValidation>
    <dataValidation type="list" allowBlank="1" showInputMessage="1" showErrorMessage="1" sqref="K1126:S1126" xr:uid="{049DCC65-E5B4-4023-A16C-E793DE608A3B}">
      <formula1>"1水道水,2飲料水に供している井戸水等,3飲料水に供していない井戸水等⇒「別紙５（イ）」を作成"</formula1>
    </dataValidation>
    <dataValidation type="list" allowBlank="1" showInputMessage="1" showErrorMessage="1" sqref="J877:L877" xr:uid="{D0F121D8-EDB0-47B6-95BE-0F52D2C9B9F1}">
      <formula1>"1適（漏れなし）,2否（漏れ有）,3該当なし"</formula1>
    </dataValidation>
    <dataValidation type="list" allowBlank="1" showInputMessage="1" showErrorMessage="1" sqref="O877:P877" xr:uid="{ADE8A60C-F120-4F8D-A393-E4E03122C291}">
      <formula1>"1適,2否"</formula1>
    </dataValidation>
    <dataValidation type="list" allowBlank="1" showInputMessage="1" showErrorMessage="1" sqref="N446:V446" xr:uid="{0FD029B9-D34D-4EDF-AAFF-CE95C59CD162}">
      <formula1>"1_１年単位の変形労働時間制を採用⇒下に入力,2_1か月単位の変形労働時間制を採用⇒下に入力,3採用していない"</formula1>
    </dataValidation>
    <dataValidation type="whole" imeMode="off" operator="greaterThanOrEqual" allowBlank="1" showInputMessage="1" showErrorMessage="1" sqref="M309 R308:R309 K309 O309 G1067:L1070 F1093:Q1094 T308:T309 T305:T306 V305:V306 V308:V309 G1260 I1260 K1260 K126:M126 O126:Q126 L127 K128:M128 O128:Q128 L129 K132:M132 O132:Q132 L133 S128:S132 G1051:R1053 K185:Y186 R311 K224:Y225 T311 L263:W264 V311 R533:W538 P275:R278 T302:T303 V302:V303 K306 M306 O306 V300 T300 R300 R305:R306 K300 M300 O300 K303 M303 O303 R302:R303 F686:F687 H686:H687 J686:J687 L686:L687" xr:uid="{B416D23E-5F07-4076-93DF-D744B0F7D4C3}">
      <formula1>0</formula1>
    </dataValidation>
    <dataValidation imeMode="off" allowBlank="1" showInputMessage="1" showErrorMessage="1" sqref="U3:W3 L48:L49 K54 M54 I57:I58 K57:K58 M57:M58 G958:H958 L1136:L1141 H1145 J1140:J1141 M1122 O1338:P1338 I1345 K1345 M1345 U710:U713 W710:W713 O1151 K1328 M1328 I720:J720 S121:S123 I126:I133 N141:O141 N145:O145 I1328 K187:Y188 K227:Y228 L710:L713 I249 J257 L257 N257 M1151 K1151 N1145 J1145:J1146 L265:W265 L1145:L1146 Q1316 F377 R837:R845 K851:M862 K837:M845 R851:R862 I867:K868 P1272:R1272 I433 T1136:T1141 M867:O868 Q867:S868 J533:L538 V1136:V1141 D1007 F1007:H1007 P1122 H1140:H1141 N1136:N1141 P1136:P1141 R1136:R1141 D958:E958 E887:G889 F533:H538 O1155:O1158 Q1155:Q1158 Q1151 K1155:K1158 M1155:M1158 N710:N713 P710:P713 S710:S713 O682 Q682 S682" xr:uid="{2C6DF9F7-0388-48E3-9A41-69F019FDC7FF}"/>
    <dataValidation type="list" allowBlank="1" showInputMessage="1" showErrorMessage="1" sqref="H1248:R1248" xr:uid="{BA1A8A30-84B8-4FEA-A329-3D333F913B63}">
      <formula1>"1実施していない,2給食会社等の給食を利用⇒下欄に入力,3給食設備を有し自園給食を行っている⇒「別紙８」を作成"</formula1>
    </dataValidation>
    <dataValidation type="list" allowBlank="1" showInputMessage="1" showErrorMessage="1" sqref="I356:S356" xr:uid="{3AC50011-6CDE-4666-B3F8-F817D9C62E93}">
      <formula1>"1保有している（元本保証有）⇒別紙３作成,2保有している（元本保証なし）⇒別紙３作成＆（８）入力,3保有していない"</formula1>
    </dataValidation>
    <dataValidation type="list" allowBlank="1" showInputMessage="1" showErrorMessage="1" sqref="I266:W266" xr:uid="{884B1FF1-1379-4CE6-A8D8-F56036E7EFF3}">
      <formula1>"1園長理事とその他の理事,2園長理事のみ,3その他の理事のみ"</formula1>
    </dataValidation>
    <dataValidation type="list" allowBlank="1" showInputMessage="1" showErrorMessage="1" sqref="K189:Y193 K174:Y178" xr:uid="{BECB2A46-92BC-484D-A381-0CA13195666E}">
      <formula1>"1予算・事業計画,2決算・事業報告,3理事長等による職務報告,4寄附行為の変更,5多額の借財,6重要な資産の処分及び譲受け,7園則の変更,8報酬等の支給基準の策定等,9評議員会日時・議題の設定,10役員等の選任（該当がある場合）"</formula1>
    </dataValidation>
    <dataValidation type="list" allowBlank="1" showInputMessage="1" showErrorMessage="1" sqref="I153:J154" xr:uid="{E72B5E21-4D2E-48A1-AA3A-24F51959C650}">
      <formula1>"1 有,2 なし"</formula1>
    </dataValidation>
    <dataValidation type="list" allowBlank="1" showInputMessage="1" showErrorMessage="1" sqref="I165:R165" xr:uid="{1B68E750-2641-4D3C-8175-B4225ABE84E3}">
      <formula1>"1私立学校法及び寄附行為の定めに合っている,2私立学校法及び寄附行為の定めに合っていない"</formula1>
    </dataValidation>
    <dataValidation type="whole" operator="greaterThanOrEqual" allowBlank="1" showInputMessage="1" showErrorMessage="1" sqref="L130:L131 Q82:S82 N83 M86:O86 Q86:S86 Q88:S88 N87 N89 M88:O88 U83:U87 M80:O80 Q80:S80 N81 M82:O82 K170:Y171 K208:Y209 I263:K264 P273:R274 H285 J285 L285 R532:W532 G906 I906 K906 G909 I909 K909 G912 I912 K912 F921:F923 H921:H923 J921:J923 F968 H968 J968 G1044:R1046 U1051:W1052 G1058:R1059 O1067:Q1070 G1071:L1071 G1086:R1086 T1093:V1094 D1229:D1230 F1229:F1230 H1229:H1230" xr:uid="{C55F90D8-CAFC-43E9-B628-B189556929D9}">
      <formula1>0</formula1>
    </dataValidation>
    <dataValidation type="list" allowBlank="1" showInputMessage="1" showErrorMessage="1" sqref="J439:Q439" xr:uid="{F56B0C8A-174C-4232-8FC3-70599A1F378B}">
      <formula1>"1届出有⇒下の届出日に入力,2届出なし,3届出義務なし"</formula1>
    </dataValidation>
    <dataValidation type="list" allowBlank="1" showInputMessage="1" showErrorMessage="1" sqref="I489:M489" xr:uid="{31195B5B-8781-476E-AD37-366156820DC7}">
      <formula1>"1実施している,2実施していない,3令和４年度以降事例なし"</formula1>
    </dataValidation>
    <dataValidation type="list" allowBlank="1" showInputMessage="1" showErrorMessage="1" sqref="J727:O727" xr:uid="{D529CED9-D03F-4F5D-A2D7-D15235878988}">
      <formula1>"1実施（記録あり）,2実施（記録なし）,3未実施"</formula1>
    </dataValidation>
    <dataValidation type="list" allowBlank="1" showInputMessage="1" showErrorMessage="1" sqref="H1218:M1218" xr:uid="{6894B8E4-9BE6-4AE6-8626-74D203F847D2}">
      <formula1>"1実施（点検表で記録）,2実施（園日誌で記録）,3実施（点検表と園日誌で記録）,4実施（記録なし）,5未実施"</formula1>
    </dataValidation>
    <dataValidation type="list" allowBlank="1" showInputMessage="1" showErrorMessage="1" sqref="M733:U734" xr:uid="{90386C56-7418-43AC-9DFE-0F6D759EBF89}">
      <formula1>"1作成している,2作成していない,3作成していない（通園用バスを所有していない）"</formula1>
    </dataValidation>
    <dataValidation type="list" allowBlank="1" showInputMessage="1" showErrorMessage="1" sqref="I741:O748" xr:uid="{643BFB74-10A5-4DEC-B356-5BC18410C29C}">
      <formula1>"1安全装置有,2なし（座席が2列以下のため）,3なし（通園に使用していないため）,4なし"</formula1>
    </dataValidation>
    <dataValidation type="list" allowBlank="1" showInputMessage="1" showErrorMessage="1" sqref="K229:Y233 K213:Y217" xr:uid="{801B656E-7ADF-40E9-9F29-DF1814EC9FD5}">
      <formula1>"1予算・事業計画,2決算・事業報告,3寄附行為の変更,4多額の借財,5重要な資産の処分及び譲受け,6園則の変更,7監事等の選任,8評議員の選任（該当がある場合）,9報酬等の支給基準の策定等"</formula1>
    </dataValidation>
    <dataValidation type="list" allowBlank="1" showInputMessage="1" showErrorMessage="1" sqref="Q1182:R1182 P1187:Q1192 Q1176:R1180 W1200:X1211" xr:uid="{08A6793B-B2A4-4674-9133-F95214B65340}">
      <formula1>"1点検表,2園日誌,3記録なし"</formula1>
    </dataValidation>
    <dataValidation type="list" allowBlank="1" showInputMessage="1" showErrorMessage="1" sqref="I499:N499" xr:uid="{4845550C-3F80-4989-8672-1E0C11CFD33F}">
      <formula1>"1作成有⇒周知方法に入力,2作成なし"</formula1>
    </dataValidation>
    <dataValidation type="list" allowBlank="1" showInputMessage="1" showErrorMessage="1" sqref="J547:R547" xr:uid="{640FBE57-3552-448F-B84F-89FAA5232EDA}">
      <formula1>"1雇用契約書,2雇用通知書（辞令を含む）,3労働条件通知書等労働条件のわかるもの,4賃金規程,5その他⇒下のマスに入力"</formula1>
    </dataValidation>
    <dataValidation type="list" allowBlank="1" showInputMessage="1" showErrorMessage="1" sqref="H1296:K1299" xr:uid="{51B1654B-D71C-4444-9A12-755667088D0F}">
      <formula1>"1有⇒実施年月を入力,2なし⇒実施予定年月を入力,3不要"</formula1>
    </dataValidation>
    <dataValidation type="list" allowBlank="1" showInputMessage="1" showErrorMessage="1" sqref="I1277:T1277" xr:uid="{C7DC6584-F5B9-4D4F-8506-E86386A2631D}">
      <formula1>"1昭和５６年５月３１日以前に建築確認を受けた園舎がある　　　　⇒「附帯調査別紙」（下記）に入力してください,2昭和５６年６月1日以降に建築確認を受けた園舎のみである"</formula1>
    </dataValidation>
    <dataValidation type="list" allowBlank="1" showInputMessage="1" showErrorMessage="1" sqref="O1229:Q1230" xr:uid="{800E8AA5-8628-4C18-81FB-D98F78DDC160}">
      <formula1>"1有⇒右と下欄に入力,2なし"</formula1>
    </dataValidation>
    <dataValidation type="list" allowBlank="1" showInputMessage="1" showErrorMessage="1" sqref="H1151:J1151 H1156:J1158" xr:uid="{58E908E3-FACF-434E-91DF-245DD4E5B350}">
      <formula1>"1有⇒右に入力,2なし"</formula1>
    </dataValidation>
    <dataValidation type="list" allowBlank="1" showInputMessage="1" showErrorMessage="1" sqref="O935:T947 M978:O992" xr:uid="{98881DA5-05F0-4A45-9E66-423DAF7DD021}">
      <formula1>"1記録有,2記録なし"</formula1>
    </dataValidation>
    <dataValidation type="list" allowBlank="1" showInputMessage="1" showErrorMessage="1" sqref="G787:J789" xr:uid="{9699FE73-F04C-4FD0-B3E5-7FBCFB2B4866}">
      <formula1>"1有⇒右の２マスに入力,2受入なし"</formula1>
    </dataValidation>
    <dataValidation type="list" allowBlank="1" showInputMessage="1" showErrorMessage="1" sqref="D772:H772" xr:uid="{5B32DA3B-8E81-4616-995B-3F46C45A1441}">
      <formula1>"1現金出納簿有,2現金出納簿なし,3仕訳伝票で代替"</formula1>
    </dataValidation>
    <dataValidation type="list" allowBlank="1" showInputMessage="1" showErrorMessage="1" sqref="H706:J713" xr:uid="{4472BA17-A1FE-40B0-A45A-97D47DE82AC4}">
      <formula1>"1有償運行有,2有償運行なし"</formula1>
    </dataValidation>
    <dataValidation type="list" allowBlank="1" showInputMessage="1" showErrorMessage="1" sqref="K528:M528" xr:uid="{DAA7CD85-391A-47A6-9EF5-77F97664E131}">
      <formula1>"1添付有,2添付なし"</formula1>
    </dataValidation>
    <dataValidation type="list" allowBlank="1" showInputMessage="1" showErrorMessage="1" sqref="I514:K514" xr:uid="{3DAA4813-0250-4E38-AA92-BB96175503CA}">
      <formula1>"1規定有,2規定なし"</formula1>
    </dataValidation>
    <dataValidation type="list" allowBlank="1" showInputMessage="1" showErrorMessage="1" sqref="I500:K500 K527:M527" xr:uid="{D912A903-D38E-40C2-9886-FC5624BE5EC3}">
      <formula1>"1作成有,2作成なし"</formula1>
    </dataValidation>
    <dataValidation type="list" allowBlank="1" showInputMessage="1" showErrorMessage="1" sqref="J417:L419" xr:uid="{D12EF370-B125-44EB-B4A0-2020F689F727}">
      <formula1>"1公表有,2公表なし"</formula1>
    </dataValidation>
    <dataValidation type="list" allowBlank="1" showInputMessage="1" showErrorMessage="1" sqref="G417:I419" xr:uid="{959FDDF9-8BD9-4EBF-A650-F38A9118B339}">
      <formula1>"1実施有,2実施なし"</formula1>
    </dataValidation>
    <dataValidation type="list" allowBlank="1" showInputMessage="1" showErrorMessage="1" sqref="I434:K434 M395:N410 O405:P410" xr:uid="{6E78FC53-2B49-48C1-A70C-A07EB5B540E4}">
      <formula1>"1配置有,2配置なし"</formula1>
    </dataValidation>
    <dataValidation type="list" allowBlank="1" showInputMessage="1" showErrorMessage="1" sqref="J320:L320" xr:uid="{9A21E894-6CF2-4F68-A2E4-E38C6936C731}">
      <formula1>"1報酬有,2報酬なし"</formula1>
    </dataValidation>
    <dataValidation type="list" allowBlank="1" showInputMessage="1" showErrorMessage="1" sqref="X300 X309 X306 X303 X297" xr:uid="{F126E87C-B7F6-4DBA-AB4C-1A0D33DF795A}">
      <formula1>"1注記有,2注記なし"</formula1>
    </dataValidation>
    <dataValidation type="list" allowBlank="1" showInputMessage="1" showErrorMessage="1" sqref="G883:J883 I292:L292" xr:uid="{CED57376-21DA-4D62-ADB1-CC6FE90D2050}">
      <formula1>"1有⇒下表に入力,2なし"</formula1>
    </dataValidation>
    <dataValidation type="list" allowBlank="1" showInputMessage="1" showErrorMessage="1" sqref="K198:Y198 K238:Y238 K183:Y183 K222:Y222" xr:uid="{6F3912C8-1AC5-4163-BB99-AD24F0923B31}">
      <formula1>"1記載有,2記載なし,3非該当（利害関係人含まれない）"</formula1>
    </dataValidation>
    <dataValidation type="list" allowBlank="1" showInputMessage="1" showErrorMessage="1" sqref="K195:Y197 K180:Y182 K235:Y237 N447:O447 K219:Y221 K692:M697" xr:uid="{86ED23A9-C2EE-4BA4-9C1C-910F8FED321A}">
      <formula1>"1記載有,2記載なし"</formula1>
    </dataValidation>
    <dataValidation type="list" allowBlank="1" showInputMessage="1" showErrorMessage="1" sqref="U126:V133 R285 N886:N889 T480:V483 S553:T565 P285 I692:J697 D334:E334 L778:N778 G867:H868 L886:L889 N285 H877:I877 R897:U899 M909:X909 M912:R912 J926:K928 Q968:R968 J972:K972 H1343:I1343 H1346:I1346 D778:G778 W86:X89 W80:X83 H1327:I1327 M877:N877 K787:L789 W812:X827 M906:X906 Q921:R923 M1272:O1272" xr:uid="{F5A01D38-C357-4D8A-85D8-95A848CF88C3}">
      <formula1>"1有,2なし"</formula1>
    </dataValidation>
    <dataValidation type="list" allowBlank="1" showInputMessage="1" showErrorMessage="1" sqref="J116:N116" xr:uid="{5F271480-37AA-427D-A136-6D33D518B037}">
      <formula1>"1過半数の同意有,2過半数の同意なし"</formula1>
    </dataValidation>
    <dataValidation type="list" allowBlank="1" showInputMessage="1" showErrorMessage="1" sqref="M339:R339" xr:uid="{83117072-FF84-43EC-A80F-D6FFD0A97272}">
      <formula1>"1有⇒下に入力,2なし"</formula1>
    </dataValidation>
    <dataValidation type="list" allowBlank="1" showInputMessage="1" showErrorMessage="1" sqref="I252:O252" xr:uid="{0554CBBE-91FF-461D-AEF8-D2330FA2704F}">
      <formula1>"1評議員会,2評議員会以外"</formula1>
    </dataValidation>
    <dataValidation type="list" allowBlank="1" showInputMessage="1" showErrorMessage="1" sqref="J438:Q438" xr:uid="{FEA863DE-2A11-4874-93FE-400398FC2FEC}">
      <formula1>"1作成有⇒下の届出有無と周知方法に入力,2作成なし"</formula1>
    </dataValidation>
    <dataValidation type="list" allowBlank="1" showInputMessage="1" showErrorMessage="1" sqref="J1055:P1055" xr:uid="{89A42F5B-52D0-483D-AD2C-F9B1B4801259}">
      <formula1>"1有⇒下記２種の検査が必要・下表に入力,2無⇒下表の入力不要"</formula1>
    </dataValidation>
    <dataValidation type="list" allowBlank="1" showInputMessage="1" showErrorMessage="1" sqref="D1260:F1260" xr:uid="{EB910588-16C6-478E-B5B1-8E3643530A09}">
      <formula1>"1有⇒右欄に入力,2なし"</formula1>
    </dataValidation>
    <dataValidation type="list" allowBlank="1" showInputMessage="1" showErrorMessage="1" sqref="H1187:K1192" xr:uid="{53BD0EC1-ADE3-4EBD-83A2-BEBA106853B2}">
      <formula1>"1実施（右欄に入力）,2未実施"</formula1>
    </dataValidation>
    <dataValidation type="list" allowBlank="1" showInputMessage="1" showErrorMessage="1" sqref="I1121:U1121" xr:uid="{3DFD60D5-9EF4-445A-8DA1-2B6D2A70F3C7}">
      <formula1>"1設置していない,2常設（通年利用）⇒「イ～ク」を回答,3常設（下記期間利用）⇒利用期間を入力し、「イ～ク」を回答,4簡易組立式等常設でないもの⇒設置期間を入力し、「イ～ク」を回答"</formula1>
    </dataValidation>
    <dataValidation type="list" allowBlank="1" showInputMessage="1" showErrorMessage="1" sqref="N683:O683" xr:uid="{8F084ADD-FDB1-427A-A0A5-A3BAA824426C}">
      <formula1>"1有⇒下の明細に入力,2変更なし"</formula1>
    </dataValidation>
    <dataValidation type="list" allowBlank="1" showInputMessage="1" showErrorMessage="1" sqref="N455:O455" xr:uid="{10052969-FD20-4E57-A6C9-D2B3A773EE08}">
      <formula1>"1作成有⇒下に入力,2作成なし"</formula1>
    </dataValidation>
    <dataValidation type="list" allowBlank="1" showInputMessage="1" showErrorMessage="1" sqref="I431:Q431" xr:uid="{334905B8-9F5B-4A95-8D7A-8B040CEA9CCC}">
      <formula1>"1常勤,2非常勤⇒下表に入力"</formula1>
    </dataValidation>
    <dataValidation type="list" allowBlank="1" showInputMessage="1" showErrorMessage="1" sqref="I429:Q429" xr:uid="{469E2CA2-B662-4545-895F-223490C0C9B1}">
      <formula1>"1教員免許状所持(一種免許状),2教員免許状所持（専修免許状）,3教育に関する職に10年以上あった者,4その他⇒下のマスに入力"</formula1>
    </dataValidation>
    <dataValidation type="list" allowBlank="1" showInputMessage="1" showErrorMessage="1" sqref="S273:S278" xr:uid="{1B3C3EE1-85AE-42C8-B134-BA2CA04308A6}">
      <formula1>"1記載有,2記載無,3非該当（開催予定）"</formula1>
    </dataValidation>
    <dataValidation type="list" allowBlank="1" showInputMessage="1" showErrorMessage="1" sqref="I1112:P1112" xr:uid="{5673D15F-67A0-4E9A-A805-46703427522C}">
      <formula1>"1放流式水洗便所,2浄化槽式水洗便所⇒別紙７を作成,3くみ取り式便所"</formula1>
    </dataValidation>
    <dataValidation type="list" allowBlank="1" showInputMessage="1" showErrorMessage="1" sqref="I1107:P1107" xr:uid="{64983AF3-732E-49B8-A59C-DCA8083A7B61}">
      <formula1>"1利用している⇒別紙６を作成,2利用していない"</formula1>
    </dataValidation>
    <dataValidation type="list" allowBlank="1" showInputMessage="1" showErrorMessage="1" sqref="I1102:P1102" xr:uid="{56A50B57-AD2F-4C8F-90D7-73401FE5CC41}">
      <formula1>"1上水道（直結給水）,2上水道（貯水槽経由）⇒別紙４を作成,3井戸水等⇒別紙５を作成"</formula1>
    </dataValidation>
    <dataValidation type="list" allowBlank="1" showInputMessage="1" showErrorMessage="1" sqref="J1048:P1048" xr:uid="{17D7C08E-EDE8-4340-BB4B-3368F1210D72}">
      <formula1>"1有⇒下記２種の検査が必要・下表に入力,2なし⇒下表の入力不要"</formula1>
    </dataValidation>
    <dataValidation type="list" allowBlank="1" showInputMessage="1" showErrorMessage="1" sqref="K226:Y226 K210:Y210" xr:uid="{98885E5E-4D51-410C-B5E9-69658647A5CE}">
      <formula1>"1定時評議員会である,2定時評議員会ではない"</formula1>
    </dataValidation>
    <dataValidation type="list" allowBlank="1" showInputMessage="1" showErrorMessage="1" sqref="J115:K115" xr:uid="{38F04632-4D2D-4178-A63C-D0687C250F16}">
      <formula1>"1提出した⇒下のマスに入力,2提出していない"</formula1>
    </dataValidation>
    <dataValidation type="list" allowBlank="1" showInputMessage="1" showErrorMessage="1" sqref="G107:M107 G100:M100" xr:uid="{6485BBD3-413E-4020-ABE6-323197152BBC}">
      <formula1>"1設置している⇒下表に入力,2設置していない"</formula1>
    </dataValidation>
    <dataValidation type="list" allowBlank="1" showInputMessage="1" showErrorMessage="1" sqref="M1260:N1260 W84:X85" xr:uid="{840FEC05-F3E3-41B4-9BE0-F4FF514E0DCF}">
      <formula1>"1有,2無"</formula1>
    </dataValidation>
    <dataValidation type="list" allowBlank="1" showInputMessage="1" showErrorMessage="1" sqref="I256:K256" xr:uid="{20DEB594-EA49-4423-85B8-DCDCAF2AFC28}">
      <formula1>"1聴取した⇒下に日付を入力,2聴取していない"</formula1>
    </dataValidation>
    <dataValidation type="list" allowBlank="1" showInputMessage="1" showErrorMessage="1" sqref="M341:N341" xr:uid="{87F92F08-7262-459E-9FF2-41D1337A1F7B}">
      <formula1>"1ある⇒下のマスに入力してください,2ない,3検討中"</formula1>
    </dataValidation>
    <dataValidation type="list" allowBlank="1" showInputMessage="1" showErrorMessage="1" sqref="G676:J676" xr:uid="{52B13893-BF37-45AF-B3CB-9CF425E5EDEB}">
      <formula1>"1全て登記済み,2一部（全て）未登記,3該当なし"</formula1>
    </dataValidation>
    <dataValidation type="list" allowBlank="1" showInputMessage="1" showErrorMessage="1" sqref="R706:R713 K706:K713 N682" xr:uid="{78495111-52E0-48C8-A917-7BB9E389DA9E}">
      <formula1>"平成,令和"</formula1>
    </dataValidation>
    <dataValidation type="list" allowBlank="1" showInputMessage="1" showErrorMessage="1" sqref="D886:D889 S1093:S1094 D383 Q297 Q299:Q300 J309 H1345 Q311 K897:K899 T1051:T1052 N1067:N1070 J1224 H1328 G1323 J306 J300 J303 Q305:Q306 G285 Q302:Q303 Q308:Q309 H57:H58 J440 J297 G1337" xr:uid="{4445E93E-BE92-4077-A4E5-6F5776D76F52}">
      <formula1>"令和,平成,昭和"</formula1>
    </dataValidation>
    <dataValidation type="list" allowBlank="1" showInputMessage="1" showErrorMessage="1" sqref="H1003:K1003 H953:K953" xr:uid="{1920BD6C-F9B8-4053-A1B9-20B0D46472D8}">
      <formula1>"1講じている,2講じていない"</formula1>
    </dataValidation>
    <dataValidation type="list" allowBlank="1" showInputMessage="1" showErrorMessage="1" sqref="D1266:G1266" xr:uid="{B7B55B00-2601-4672-A828-117BC81AEE05}">
      <formula1>"1保健室あり,2職員室に設置,3未設置"</formula1>
    </dataValidation>
    <dataValidation type="list" allowBlank="1" showInputMessage="1" showErrorMessage="1" sqref="H1266:L1266" xr:uid="{A4550CB0-89F6-42FF-AFAA-25793D36291B}">
      <formula1>"1常備されている,2常備されていない"</formula1>
    </dataValidation>
    <dataValidation type="list" allowBlank="1" showInputMessage="1" showErrorMessage="1" sqref="I504:K504 I506:K506" xr:uid="{0721C31A-154B-4DD8-AEE1-0638DA75B4AA}">
      <formula1>"1整合,2不整合"</formula1>
    </dataValidation>
    <dataValidation type="list" allowBlank="1" showInputMessage="1" showErrorMessage="1" sqref="M417:M419" xr:uid="{996C2F04-2BFC-4A7A-9D6F-13C9EEE54850}">
      <formula1>"1書面配布,2園内掲示,3インターネット,4その他"</formula1>
    </dataValidation>
    <dataValidation type="list" allowBlank="1" showInputMessage="1" showErrorMessage="1" sqref="I511:M511" xr:uid="{2195FEAE-A19C-4476-936A-71B8D914DE0D}">
      <formula1>"1口座払い,2現金払い（受領印あり）,3現金払い（受領印なし）"</formula1>
    </dataValidation>
    <dataValidation type="list" allowBlank="1" showInputMessage="1" showErrorMessage="1" sqref="H542:V542" xr:uid="{5EAC712A-1FB2-4487-9E27-D974B49E1F86}">
      <formula1>"1引当している,2引当していない（退職金財団給付額と同額を退職者に支給する場合を含む）"</formula1>
    </dataValidation>
    <dataValidation type="list" allowBlank="1" showInputMessage="1" showErrorMessage="1" sqref="J546:R546" xr:uid="{0A610F6B-872E-4016-B682-E178CCAE3985}">
      <formula1>"1交付している⇒下のマスに入力,2交付していない,3該当する職員がいない"</formula1>
    </dataValidation>
    <dataValidation type="list" allowBlank="1" showInputMessage="1" showErrorMessage="1" sqref="O626" xr:uid="{9002C1BE-E565-4C96-B0FD-DEB12606AC28}">
      <formula1>"1加入している,2加入していない,3該当なし"</formula1>
    </dataValidation>
    <dataValidation type="list" allowBlank="1" showInputMessage="1" showErrorMessage="1" sqref="K649:M650 K639:M640 K644:M645" xr:uid="{DA895660-CEF9-4D0C-9569-9CB06626AA7B}">
      <formula1>"1実施している,2実施していない"</formula1>
    </dataValidation>
    <dataValidation type="list" allowBlank="1" showInputMessage="1" showErrorMessage="1" sqref="I719:R719" xr:uid="{9472A77C-3B48-4BA3-B0B2-13B9E8DB59E0}">
      <formula1>"1管轄の警察署に届け出済み,2選任しているが管轄の警察署には届け出ていない,3選任していない⇒下のマスに入力"</formula1>
    </dataValidation>
    <dataValidation type="list" allowBlank="1" showInputMessage="1" showErrorMessage="1" sqref="I1168:M1168 G320:I320" xr:uid="{D04B285E-4F84-4E3B-AD1C-81D7F193ED5A}">
      <formula1>"1作成している,2作成していない"</formula1>
    </dataValidation>
    <dataValidation type="list" allowBlank="1" showInputMessage="1" showErrorMessage="1" sqref="I505:K505 I507:K507" xr:uid="{66F341B8-E801-4514-9C98-518A7B1E97D2}">
      <formula1>"1一致,2不一致"</formula1>
    </dataValidation>
    <dataValidation type="list" allowBlank="1" showInputMessage="1" showErrorMessage="1" sqref="O837:Q845" xr:uid="{E5BCA856-514D-4859-99FE-FDFF9B0C045A}">
      <formula1>"1収納済み,2未収"</formula1>
    </dataValidation>
    <dataValidation type="list" allowBlank="1" showInputMessage="1" showErrorMessage="1" sqref="O851:Q862" xr:uid="{72224FC3-A967-4710-AA0B-238782969A19}">
      <formula1>"1支払済み,2未払"</formula1>
    </dataValidation>
    <dataValidation type="list" allowBlank="1" showInputMessage="1" showErrorMessage="1" sqref="H952:K952" xr:uid="{2D304AE5-3E30-4C4E-AD99-F51D17377CE3}">
      <formula1>"1通知している,2通知していない"</formula1>
    </dataValidation>
    <dataValidation type="list" allowBlank="1" showInputMessage="1" showErrorMessage="1" sqref="L1014:R1032" xr:uid="{37FD284C-102E-4FF6-BBD7-4DD7B5770220}">
      <formula1>"1確認（健康診断書の写しを保管）,2確認（その他）,3未確認,4該当なし"</formula1>
    </dataValidation>
    <dataValidation type="list" allowBlank="1" showInputMessage="1" showErrorMessage="1" sqref="O1131:P1133 J978:L992 I935:N947 H1131:I1133 K1237:S1242" xr:uid="{4189D23F-B055-4523-BEB1-FEB821F2178C}">
      <formula1>"1実施,2未実施"</formula1>
    </dataValidation>
    <dataValidation type="list" allowBlank="1" showInputMessage="1" showErrorMessage="1" sqref="I1165:L1165" xr:uid="{E7BBA67A-D1AD-47FE-92D2-0620848DA857}">
      <formula1>"1健康カード等で実施,2実施していない"</formula1>
    </dataValidation>
    <dataValidation type="list" allowBlank="1" showInputMessage="1" showErrorMessage="1" sqref="I1181:P1181" xr:uid="{5FA86C62-54A4-485E-A8A4-E326C864ABC4}">
      <formula1>"1実施している（下欄に入力）,2黒板なし（保育に使用しない）,3未実施"</formula1>
    </dataValidation>
    <dataValidation type="list" allowBlank="1" showInputMessage="1" showErrorMessage="1" sqref="L1187:O1187 L1189:O1189 L1191:O1191" xr:uid="{0D7F75B8-662F-4173-80D6-C2073B341321}">
      <formula1>"1毎日,2その他（下欄に入力）"</formula1>
    </dataValidation>
    <dataValidation type="list" allowBlank="1" showInputMessage="1" showErrorMessage="1" sqref="D1272:J1272" xr:uid="{361C23C8-9011-4280-B8C5-EF669F05CF00}">
      <formula1>"1電力会社に発電分を全量売電（収益事業に該当）,2電力会社に余剰電力を売電,3電力会社に売電せず全量を園で消費,4太陽光パネルを設置していない"</formula1>
    </dataValidation>
    <dataValidation type="list" allowBlank="1" showInputMessage="1" showErrorMessage="1" sqref="M1284:O1285" xr:uid="{752338F5-996C-47F2-BFD3-DA5FE20B2D75}">
      <formula1>"1実施した⇒年月を入力,2実施していない"</formula1>
    </dataValidation>
    <dataValidation type="list" allowBlank="1" showInputMessage="1" showErrorMessage="1" sqref="H1295:K1295" xr:uid="{9C847CF1-178F-42AA-9767-98D93C38164D}">
      <formula1>"1ブロック塀・有,2ブロック塀・なし"</formula1>
    </dataValidation>
    <dataValidation type="list" allowBlank="1" showInputMessage="1" showErrorMessage="1" sqref="H1344:I1344" xr:uid="{89395E5D-2DD0-4B6B-961F-CDD587476F12}">
      <formula1>"1改築,2補強"</formula1>
    </dataValidation>
    <dataValidation type="list" allowBlank="1" showInputMessage="1" showErrorMessage="1" sqref="N448:O448" xr:uid="{B2192FB0-D39D-4BBE-9D74-47338BFC32E9}">
      <formula1>"1届出有,2届出なし"</formula1>
    </dataValidation>
    <dataValidation type="list" allowBlank="1" showInputMessage="1" showErrorMessage="1" sqref="G674:J675" xr:uid="{366DDB59-055C-4396-8480-BBDDF802F059}">
      <formula1>"1全て登記済み,2一部（全て）未登記"</formula1>
    </dataValidation>
    <dataValidation type="list" allowBlank="1" showInputMessage="1" showErrorMessage="1" sqref="G1322:K1322" xr:uid="{8EF73AA4-1F16-45DF-9B16-1B18F4BF530C}">
      <formula1>"1実施済⇒⑥⑦に入力,2未実施⇒⑧⑨に入力"</formula1>
    </dataValidation>
    <dataValidation type="list" allowBlank="1" showInputMessage="1" showErrorMessage="1" sqref="G1336:K1336" xr:uid="{C129BB89-7147-4397-9003-D1BBB48383C3}">
      <formula1>"1実施済⇒⑪⑫に入力,2未実施⇒⑬⑭⑮⑯に入力"</formula1>
    </dataValidation>
  </dataValidations>
  <hyperlinks>
    <hyperlink ref="F737:M737" r:id="rId1" display="送迎用バスの安全対策（こども家庭庁HP)" xr:uid="{3864CEEA-292E-4AFB-85A9-2AAFBDD88E57}"/>
    <hyperlink ref="R1104:S1104" location="別紙4・5・6・7!B27" display="別紙５" xr:uid="{C5F7D5E6-961A-4EDC-86A6-C32B0C905465}"/>
    <hyperlink ref="R1108:S1108" location="別紙4・5・6・7!B74" display="別紙６" xr:uid="{A9F1C9FF-15D5-4DB9-9C3B-C7F38EAAFFF2}"/>
    <hyperlink ref="T1250:U1250" location="別紙8!A1" display="別紙８" xr:uid="{09B691CF-AC22-42CD-8D39-B9007972282C}"/>
    <hyperlink ref="T160:Y160" location="別紙１!B1" display="別紙１「役員・評議員名簿」" xr:uid="{127C4742-54AE-44FA-B426-62FF2D56E8FD}"/>
    <hyperlink ref="E162:G162" location="別紙１参考!B1" display="別紙１参考" xr:uid="{065AFBF0-7690-4405-820D-997EFF66CDFB}"/>
    <hyperlink ref="K346:L346" location="別紙2!A3" display="別紙２" xr:uid="{9ED52749-F661-43DF-8232-BE2AAD52C021}"/>
    <hyperlink ref="I358:J358" location="別紙3!A1" display="別紙３" xr:uid="{21A6CCF9-EDED-4398-82E8-BA710DA7D853}"/>
    <hyperlink ref="R1113:S1113" location="別紙4・5・6・7!B102" display="別紙７" xr:uid="{4A330C08-4685-44AD-8C2F-CE2BD3698101}"/>
    <hyperlink ref="T424:V424" location="参考!C38" display="学校教育法等" xr:uid="{6381E11D-A2C2-4C8E-9ACB-1BFBF7C2DD5D}"/>
    <hyperlink ref="E1291:M1291" r:id="rId2" display="学校施設の非構造部材の耐震化ガイドブック" xr:uid="{D0C3D4F5-D4EF-4845-94ED-C7555C270DDE}"/>
    <hyperlink ref="S737:U737" location="参考!C62" display="学校教育法等" xr:uid="{36A7CC70-F313-4AD0-9C44-3D91E203F6F5}"/>
    <hyperlink ref="S962:W962" location="参考!C116" display="学校保健安全法等" xr:uid="{3D2ED4C7-9C8E-4A70-A961-0E6F8FC63533}"/>
    <hyperlink ref="T1039:X1039" location="参考!C233" display="学校保健安全法等【抜粋】" xr:uid="{053050B3-51C7-4CEE-BD9D-2FAD757815C4}"/>
    <hyperlink ref="S915:W915" location="参考!C75" display="学校保健安全法等" xr:uid="{FE3969C9-28FA-4CC5-9161-A610A7E61314}"/>
    <hyperlink ref="T1194:X1194" location="参考!C306" display="学校保健安全法等【抜粋】" xr:uid="{7DA27913-D6D1-4711-A903-91B2B28B2110}"/>
    <hyperlink ref="P656:R656" r:id="rId3" display="厚生労働省HP" xr:uid="{2C4F0A0D-81BD-4B2F-B1D4-B702972C1074}"/>
    <hyperlink ref="R1130:V1130" location="参考!C214" display="学校環境衛生管理マニュアル" xr:uid="{17068070-254C-4FA7-BDE0-587B067D192F}"/>
    <hyperlink ref="T1009:X1009" location="参考!C178" display="学校保健安全法等【抜粋】" xr:uid="{E1FC3A09-A55A-4485-BCC8-6479B90A8ECD}"/>
    <hyperlink ref="N76:U76" r:id="rId4" display="私立学校法の改正に関する説明資料" xr:uid="{B756AA6A-71CA-4CDC-903D-E96CDB4B61E0}"/>
    <hyperlink ref="E1079:I1079" r:id="rId5" display="学校環境衛生管理マニュアル" xr:uid="{AAE1FBF2-76B3-4E73-8814-B4C63097F36A}"/>
    <hyperlink ref="T424:X424" location="参考!C3" display="学校教育法等【抜粋】" xr:uid="{55BEEEBC-8451-498D-8B6C-EC724C2A883F}"/>
    <hyperlink ref="R1130:X1130" location="参考!C262" display="学校環境衛生管理マニュアル【抜粋】" xr:uid="{AB7B32CB-5633-4523-8189-A19DA7625B2D}"/>
    <hyperlink ref="S737:X737" location="参考!C29" display="学校保健安全法施行規則等【抜粋】" xr:uid="{73424452-0773-451C-8D8F-4873D5593DEF}"/>
    <hyperlink ref="S915:X915" location="参考!C56" display="学校保健安全法等【抜粋】" xr:uid="{50BA3600-FEEB-4295-B227-20EDA324D0E1}"/>
    <hyperlink ref="S962:X962" location="参考!C100" display="学校保健安全法等【抜粋】" xr:uid="{831DB0DB-B376-4FDA-8184-33C3EF859D67}"/>
    <hyperlink ref="R1103:S1103" location="別紙4・5・6・7!B3" display="別紙４" xr:uid="{51504FDF-CB94-4B39-8B95-CEEB9D96DA60}"/>
    <hyperlink ref="U1127:W1127" location="別紙4・5・6・7!B27" display="別紙５（イ）" xr:uid="{C28B15C7-66B1-4C0F-B976-78140C759FCC}"/>
  </hyperlinks>
  <printOptions horizontalCentered="1"/>
  <pageMargins left="0.11811023622047245" right="0.11811023622047245" top="0.35433070866141736" bottom="0.35433070866141736" header="0.31496062992125984" footer="0.31496062992125984"/>
  <pageSetup paperSize="9" scale="56" firstPageNumber="0" fitToHeight="0" orientation="landscape" useFirstPageNumber="1" r:id="rId6"/>
  <headerFooter differentFirst="1">
    <oddFooter>&amp;P ページ</oddFooter>
  </headerFooter>
  <rowBreaks count="33" manualBreakCount="33">
    <brk id="22" max="25" man="1"/>
    <brk id="41" max="25" man="1"/>
    <brk id="96" max="25" man="1"/>
    <brk id="156" max="25" man="1"/>
    <brk id="201" max="25" man="1"/>
    <brk id="243" max="25" man="1"/>
    <brk id="280" max="25" man="1"/>
    <brk id="336" max="25" man="1"/>
    <brk id="371" max="25" man="1"/>
    <brk id="412" max="25" man="1"/>
    <brk id="424" max="25" man="1"/>
    <brk id="474" max="25" man="1"/>
    <brk id="522" max="25" man="1"/>
    <brk id="567" max="25" man="1"/>
    <brk id="633" max="25" man="1"/>
    <brk id="677" max="25" man="1"/>
    <brk id="701" max="25" man="1"/>
    <brk id="752" max="25" man="1"/>
    <brk id="780" max="25" man="1"/>
    <brk id="793" max="25" man="1"/>
    <brk id="830" max="25" man="1"/>
    <brk id="871" max="25" man="1"/>
    <brk id="891" max="25" man="1"/>
    <brk id="916" max="25" man="1"/>
    <brk id="962" max="25" man="1"/>
    <brk id="1009" max="25" man="1"/>
    <brk id="1035" max="25" man="1"/>
    <brk id="1080" max="25" man="1"/>
    <brk id="1117" max="25" man="1"/>
    <brk id="1170" max="25" man="1"/>
    <brk id="1219" max="25" man="1"/>
    <brk id="1266" max="25" man="1"/>
    <brk id="1302"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A37C-BCFD-4381-AF6B-F7EE5D2FB9E8}">
  <sheetPr codeName="Sheet11"/>
  <dimension ref="B1:AV51"/>
  <sheetViews>
    <sheetView showGridLines="0" view="pageBreakPreview" zoomScale="40" zoomScaleNormal="25" zoomScaleSheetLayoutView="40" workbookViewId="0"/>
  </sheetViews>
  <sheetFormatPr defaultRowHeight="13"/>
  <cols>
    <col min="1" max="1" width="2.7265625" style="260" customWidth="1"/>
    <col min="2" max="3" width="9.90625" style="260" customWidth="1"/>
    <col min="4" max="4" width="10.1796875" style="260" customWidth="1"/>
    <col min="5" max="5" width="6.6328125" style="260" customWidth="1"/>
    <col min="6" max="6" width="27.7265625" style="260" customWidth="1"/>
    <col min="7" max="16" width="8.7265625" style="260" customWidth="1"/>
    <col min="17" max="17" width="1.90625" style="260" customWidth="1"/>
    <col min="18" max="20" width="8.7265625" style="260" customWidth="1"/>
    <col min="21" max="21" width="1.90625" style="260" customWidth="1"/>
    <col min="22" max="36" width="8.7265625" style="260" customWidth="1"/>
    <col min="37" max="37" width="2.7265625" style="260" customWidth="1"/>
    <col min="38" max="43" width="7.453125" style="260" customWidth="1"/>
    <col min="44" max="44" width="3.08984375" style="260" customWidth="1"/>
    <col min="45" max="48" width="9.453125" style="260" customWidth="1"/>
    <col min="49" max="16384" width="8.7265625" style="260"/>
  </cols>
  <sheetData>
    <row r="1" spans="2:48" ht="38.25" customHeight="1">
      <c r="B1" s="83" t="s">
        <v>942</v>
      </c>
      <c r="C1" s="83"/>
      <c r="D1" s="72" t="s">
        <v>1053</v>
      </c>
      <c r="E1" s="72"/>
      <c r="F1" s="72"/>
      <c r="G1" s="72"/>
      <c r="H1" s="72"/>
      <c r="I1" s="72"/>
      <c r="J1" s="72"/>
      <c r="K1" s="72"/>
      <c r="L1" s="72"/>
      <c r="M1" s="72"/>
      <c r="N1" s="72"/>
      <c r="O1" s="72"/>
      <c r="P1" s="72"/>
      <c r="Q1" s="72"/>
      <c r="R1" s="72"/>
      <c r="S1" s="72"/>
      <c r="T1" s="72"/>
      <c r="U1" s="72"/>
      <c r="V1" s="72"/>
      <c r="W1" s="72"/>
      <c r="X1" s="72"/>
      <c r="Y1" s="72"/>
      <c r="Z1" s="72"/>
      <c r="AA1" s="72"/>
      <c r="AB1" s="72"/>
      <c r="AC1" s="66"/>
      <c r="AD1" s="66"/>
      <c r="AE1" s="66"/>
      <c r="AF1" s="66"/>
      <c r="AG1" s="66"/>
      <c r="AH1" s="66"/>
      <c r="AI1" s="66"/>
      <c r="AJ1" s="66"/>
      <c r="AK1" s="258"/>
      <c r="AL1" s="66"/>
      <c r="AM1" s="66"/>
      <c r="AN1" s="66"/>
      <c r="AO1" s="66"/>
      <c r="AP1" s="66"/>
    </row>
    <row r="2" spans="2:48" ht="31.5" customHeight="1">
      <c r="B2" s="71"/>
      <c r="C2" s="71"/>
      <c r="D2" s="72"/>
      <c r="E2" s="72"/>
      <c r="F2" s="72"/>
      <c r="G2" s="72"/>
      <c r="H2" s="72"/>
      <c r="I2" s="72"/>
      <c r="J2" s="72"/>
      <c r="K2" s="72"/>
      <c r="L2" s="72"/>
      <c r="M2" s="72"/>
      <c r="N2" s="72"/>
      <c r="O2" s="72"/>
      <c r="P2" s="72"/>
      <c r="Q2" s="72"/>
      <c r="R2" s="72"/>
      <c r="S2" s="72"/>
      <c r="T2" s="72"/>
      <c r="U2" s="72"/>
      <c r="V2" s="72"/>
      <c r="W2" s="72"/>
      <c r="X2" s="72"/>
      <c r="Y2" s="72"/>
      <c r="Z2" s="2465" t="s">
        <v>33</v>
      </c>
      <c r="AA2" s="2466"/>
      <c r="AB2" s="2467">
        <f>調査票!Q8</f>
        <v>0</v>
      </c>
      <c r="AC2" s="2468"/>
      <c r="AD2" s="2468"/>
      <c r="AE2" s="2468"/>
      <c r="AF2" s="2468"/>
      <c r="AG2" s="2468"/>
      <c r="AH2" s="2468"/>
      <c r="AI2" s="2468"/>
      <c r="AJ2" s="2469"/>
      <c r="AK2" s="258"/>
    </row>
    <row r="3" spans="2:48" ht="6.5" customHeight="1"/>
    <row r="4" spans="2:48" ht="24" customHeight="1">
      <c r="D4" s="95" t="s">
        <v>1396</v>
      </c>
      <c r="X4" s="85"/>
      <c r="Y4" s="85"/>
      <c r="Z4" s="85"/>
      <c r="AA4" s="85"/>
      <c r="AB4" s="85"/>
      <c r="AC4" s="73"/>
      <c r="AD4" s="85" t="s">
        <v>751</v>
      </c>
      <c r="AE4" s="94"/>
      <c r="AF4" s="73" t="s">
        <v>21</v>
      </c>
      <c r="AG4" s="94"/>
      <c r="AH4" s="73" t="s">
        <v>22</v>
      </c>
      <c r="AI4" s="94"/>
      <c r="AJ4" s="86" t="s">
        <v>891</v>
      </c>
    </row>
    <row r="5" spans="2:48" ht="24" customHeight="1" thickBot="1">
      <c r="D5" s="73" t="s">
        <v>1513</v>
      </c>
      <c r="X5" s="85"/>
      <c r="Y5" s="85"/>
      <c r="Z5" s="85"/>
      <c r="AA5" s="85"/>
      <c r="AB5" s="85"/>
      <c r="AC5" s="73"/>
      <c r="AD5" s="73"/>
      <c r="AE5" s="73"/>
      <c r="AF5" s="73"/>
      <c r="AG5" s="73"/>
      <c r="AH5" s="73"/>
      <c r="AI5" s="73"/>
      <c r="AJ5" s="73"/>
    </row>
    <row r="6" spans="2:48" ht="24" customHeight="1">
      <c r="D6" s="95" t="s">
        <v>1397</v>
      </c>
      <c r="X6" s="85"/>
      <c r="Y6" s="85"/>
      <c r="Z6" s="85"/>
      <c r="AA6" s="85"/>
      <c r="AB6" s="85"/>
      <c r="AC6" s="73"/>
      <c r="AD6" s="73"/>
      <c r="AE6" s="73"/>
      <c r="AF6" s="73"/>
      <c r="AG6" s="73"/>
      <c r="AH6" s="73"/>
      <c r="AI6" s="73"/>
      <c r="AJ6" s="86"/>
      <c r="AL6" s="2470" t="s">
        <v>1046</v>
      </c>
      <c r="AM6" s="2471"/>
      <c r="AN6" s="2472"/>
      <c r="AO6" s="2472"/>
      <c r="AP6" s="2472"/>
      <c r="AQ6" s="2473"/>
    </row>
    <row r="7" spans="2:48" ht="6.5" customHeight="1" thickBot="1">
      <c r="AL7" s="2474"/>
      <c r="AM7" s="2475"/>
      <c r="AN7" s="2475"/>
      <c r="AO7" s="2475"/>
      <c r="AP7" s="2475"/>
      <c r="AQ7" s="2476"/>
    </row>
    <row r="8" spans="2:48" ht="28" customHeight="1" thickBot="1">
      <c r="D8" s="110"/>
      <c r="E8" s="74"/>
      <c r="F8" s="75"/>
      <c r="G8" s="101" t="s">
        <v>51</v>
      </c>
      <c r="H8" s="101" t="s">
        <v>52</v>
      </c>
      <c r="I8" s="101" t="s">
        <v>53</v>
      </c>
      <c r="J8" s="101" t="s">
        <v>54</v>
      </c>
      <c r="K8" s="101" t="s">
        <v>55</v>
      </c>
      <c r="L8" s="101" t="s">
        <v>56</v>
      </c>
      <c r="M8" s="101" t="s">
        <v>57</v>
      </c>
      <c r="N8" s="101" t="s">
        <v>58</v>
      </c>
      <c r="O8" s="101" t="s">
        <v>1398</v>
      </c>
      <c r="P8" s="101" t="s">
        <v>1399</v>
      </c>
      <c r="Q8" s="176"/>
      <c r="R8" s="102" t="s">
        <v>59</v>
      </c>
      <c r="S8" s="102" t="s">
        <v>60</v>
      </c>
      <c r="T8" s="102" t="s">
        <v>61</v>
      </c>
      <c r="U8" s="176"/>
      <c r="V8" s="103" t="s">
        <v>62</v>
      </c>
      <c r="W8" s="103" t="s">
        <v>63</v>
      </c>
      <c r="X8" s="103" t="s">
        <v>64</v>
      </c>
      <c r="Y8" s="103" t="s">
        <v>65</v>
      </c>
      <c r="Z8" s="103" t="s">
        <v>66</v>
      </c>
      <c r="AA8" s="103" t="s">
        <v>67</v>
      </c>
      <c r="AB8" s="103" t="s">
        <v>68</v>
      </c>
      <c r="AC8" s="103" t="s">
        <v>69</v>
      </c>
      <c r="AD8" s="103" t="s">
        <v>70</v>
      </c>
      <c r="AE8" s="103" t="s">
        <v>1037</v>
      </c>
      <c r="AF8" s="103" t="s">
        <v>1400</v>
      </c>
      <c r="AG8" s="103" t="s">
        <v>1401</v>
      </c>
      <c r="AH8" s="103" t="s">
        <v>1402</v>
      </c>
      <c r="AI8" s="103" t="s">
        <v>1403</v>
      </c>
      <c r="AJ8" s="103" t="s">
        <v>1404</v>
      </c>
      <c r="AL8" s="2477" t="s">
        <v>1043</v>
      </c>
      <c r="AM8" s="2478"/>
      <c r="AN8" s="2479" t="s">
        <v>1044</v>
      </c>
      <c r="AO8" s="2478"/>
      <c r="AP8" s="2480" t="s">
        <v>1045</v>
      </c>
      <c r="AQ8" s="2481"/>
      <c r="AS8" s="2462" t="s">
        <v>1182</v>
      </c>
      <c r="AT8" s="2463"/>
      <c r="AU8" s="2463"/>
      <c r="AV8" s="2464"/>
    </row>
    <row r="9" spans="2:48" ht="26.25" customHeight="1" thickTop="1" thickBot="1">
      <c r="D9" s="111" t="s">
        <v>51</v>
      </c>
      <c r="E9" s="11" t="s">
        <v>72</v>
      </c>
      <c r="F9" s="265"/>
      <c r="G9" s="177"/>
      <c r="H9" s="104"/>
      <c r="I9" s="104"/>
      <c r="J9" s="104"/>
      <c r="K9" s="104"/>
      <c r="L9" s="104"/>
      <c r="M9" s="104"/>
      <c r="N9" s="104"/>
      <c r="O9" s="104"/>
      <c r="P9" s="104"/>
      <c r="Q9" s="178"/>
      <c r="R9" s="104"/>
      <c r="S9" s="104"/>
      <c r="T9" s="104"/>
      <c r="U9" s="178"/>
      <c r="V9" s="104"/>
      <c r="W9" s="104"/>
      <c r="X9" s="104"/>
      <c r="Y9" s="104"/>
      <c r="Z9" s="104"/>
      <c r="AA9" s="104"/>
      <c r="AB9" s="104"/>
      <c r="AC9" s="104"/>
      <c r="AD9" s="104"/>
      <c r="AE9" s="104"/>
      <c r="AF9" s="104"/>
      <c r="AG9" s="104"/>
      <c r="AH9" s="104"/>
      <c r="AI9" s="104"/>
      <c r="AJ9" s="105"/>
      <c r="AL9" s="117">
        <f t="shared" ref="AL9:AL17" si="0">COUNTIF(G9:P9,"○")</f>
        <v>0</v>
      </c>
      <c r="AM9" s="118" t="str">
        <f>IF(AL9&lt;2,"○","×")</f>
        <v>○</v>
      </c>
      <c r="AN9" s="117">
        <f>COUNTIF(R9:T9,"○")</f>
        <v>0</v>
      </c>
      <c r="AO9" s="118" t="str">
        <f>IF(AN9=0,"○","×")</f>
        <v>○</v>
      </c>
      <c r="AP9" s="117">
        <f>COUNTIF(V9:AJ9,"○")</f>
        <v>0</v>
      </c>
      <c r="AQ9" s="118" t="str">
        <f>IF(AP9&lt;3,"○","×")</f>
        <v>○</v>
      </c>
      <c r="AS9" s="179" t="s">
        <v>1047</v>
      </c>
      <c r="AT9" s="259" t="s">
        <v>1050</v>
      </c>
      <c r="AU9" s="259" t="s">
        <v>1048</v>
      </c>
      <c r="AV9" s="180" t="s">
        <v>1049</v>
      </c>
    </row>
    <row r="10" spans="2:48" ht="26.25" customHeight="1" thickBot="1">
      <c r="D10" s="111" t="s">
        <v>52</v>
      </c>
      <c r="E10" s="11" t="s">
        <v>72</v>
      </c>
      <c r="F10" s="265"/>
      <c r="G10" s="181" t="str">
        <f>IF(H$9="○","○","")</f>
        <v/>
      </c>
      <c r="H10" s="182"/>
      <c r="I10" s="96"/>
      <c r="J10" s="96"/>
      <c r="K10" s="96"/>
      <c r="L10" s="96"/>
      <c r="M10" s="96"/>
      <c r="N10" s="96"/>
      <c r="O10" s="96"/>
      <c r="P10" s="96"/>
      <c r="Q10" s="183"/>
      <c r="R10" s="96"/>
      <c r="S10" s="96"/>
      <c r="T10" s="96"/>
      <c r="U10" s="183"/>
      <c r="V10" s="96"/>
      <c r="W10" s="96"/>
      <c r="X10" s="96"/>
      <c r="Y10" s="96"/>
      <c r="Z10" s="96"/>
      <c r="AA10" s="96"/>
      <c r="AB10" s="96"/>
      <c r="AC10" s="96"/>
      <c r="AD10" s="96"/>
      <c r="AE10" s="96"/>
      <c r="AF10" s="96"/>
      <c r="AG10" s="96"/>
      <c r="AH10" s="96"/>
      <c r="AI10" s="96"/>
      <c r="AJ10" s="106"/>
      <c r="AL10" s="117">
        <f t="shared" si="0"/>
        <v>0</v>
      </c>
      <c r="AM10" s="118" t="str">
        <f t="shared" ref="AM10:AM18" si="1">IF(AL10&lt;2,"○","×")</f>
        <v>○</v>
      </c>
      <c r="AN10" s="117">
        <f t="shared" ref="AN10:AN18" si="2">COUNTIF(R10:T10,"○")</f>
        <v>0</v>
      </c>
      <c r="AO10" s="118" t="str">
        <f t="shared" ref="AO10:AO22" si="3">IF(AN10=0,"○","×")</f>
        <v>○</v>
      </c>
      <c r="AP10" s="117">
        <f t="shared" ref="AP10:AP18" si="4">COUNTIF(V10:AJ10,"○")</f>
        <v>0</v>
      </c>
      <c r="AQ10" s="118" t="str">
        <f t="shared" ref="AQ10:AQ38" si="5">IF(AP10&lt;3,"○","×")</f>
        <v>○</v>
      </c>
      <c r="AS10" s="184">
        <f>COUNTIF(AL9:AL18,"&gt;0")</f>
        <v>0</v>
      </c>
      <c r="AT10" s="185">
        <f>COUNTA(F9:F18)</f>
        <v>0</v>
      </c>
      <c r="AU10" s="186" t="str">
        <f>IFERROR(AS10/AT10,"")</f>
        <v/>
      </c>
      <c r="AV10" s="187" t="str">
        <f>IF(AU10&lt;=1/3,"○","×")</f>
        <v>×</v>
      </c>
    </row>
    <row r="11" spans="2:48" ht="26.25" customHeight="1" thickBot="1">
      <c r="D11" s="111" t="s">
        <v>53</v>
      </c>
      <c r="E11" s="11" t="s">
        <v>72</v>
      </c>
      <c r="F11" s="265"/>
      <c r="G11" s="181" t="str">
        <f>IF(I$9="○","○","")</f>
        <v/>
      </c>
      <c r="H11" s="188" t="str">
        <f>IF(I$10="○","○","")</f>
        <v/>
      </c>
      <c r="I11" s="182"/>
      <c r="J11" s="96"/>
      <c r="K11" s="96"/>
      <c r="L11" s="96"/>
      <c r="M11" s="96"/>
      <c r="N11" s="96"/>
      <c r="O11" s="96"/>
      <c r="P11" s="96"/>
      <c r="Q11" s="183"/>
      <c r="R11" s="96"/>
      <c r="S11" s="96"/>
      <c r="T11" s="96"/>
      <c r="U11" s="183"/>
      <c r="V11" s="96"/>
      <c r="W11" s="96"/>
      <c r="X11" s="96"/>
      <c r="Y11" s="96"/>
      <c r="Z11" s="96"/>
      <c r="AA11" s="96"/>
      <c r="AB11" s="96"/>
      <c r="AC11" s="96"/>
      <c r="AD11" s="96"/>
      <c r="AE11" s="96"/>
      <c r="AF11" s="96"/>
      <c r="AG11" s="96"/>
      <c r="AH11" s="96"/>
      <c r="AI11" s="96"/>
      <c r="AJ11" s="106"/>
      <c r="AL11" s="117">
        <f t="shared" si="0"/>
        <v>0</v>
      </c>
      <c r="AM11" s="118" t="str">
        <f t="shared" si="1"/>
        <v>○</v>
      </c>
      <c r="AN11" s="117">
        <f t="shared" si="2"/>
        <v>0</v>
      </c>
      <c r="AO11" s="118" t="str">
        <f t="shared" si="3"/>
        <v>○</v>
      </c>
      <c r="AP11" s="117">
        <f t="shared" si="4"/>
        <v>0</v>
      </c>
      <c r="AQ11" s="118" t="str">
        <f t="shared" si="5"/>
        <v>○</v>
      </c>
    </row>
    <row r="12" spans="2:48" ht="26.25" customHeight="1" thickBot="1">
      <c r="D12" s="111" t="s">
        <v>54</v>
      </c>
      <c r="E12" s="11" t="s">
        <v>72</v>
      </c>
      <c r="F12" s="265"/>
      <c r="G12" s="181" t="str">
        <f>IF(J$9="○","○","")</f>
        <v/>
      </c>
      <c r="H12" s="188" t="str">
        <f>IF(J$10="○","○","")</f>
        <v/>
      </c>
      <c r="I12" s="188" t="str">
        <f>IF(J$11="○","○","")</f>
        <v/>
      </c>
      <c r="J12" s="182"/>
      <c r="K12" s="96"/>
      <c r="L12" s="96"/>
      <c r="M12" s="96"/>
      <c r="N12" s="96"/>
      <c r="O12" s="96"/>
      <c r="P12" s="96"/>
      <c r="Q12" s="183"/>
      <c r="R12" s="96"/>
      <c r="S12" s="96"/>
      <c r="T12" s="96"/>
      <c r="U12" s="183"/>
      <c r="V12" s="96"/>
      <c r="W12" s="96"/>
      <c r="X12" s="96"/>
      <c r="Y12" s="96"/>
      <c r="Z12" s="96"/>
      <c r="AA12" s="96"/>
      <c r="AB12" s="96"/>
      <c r="AC12" s="96"/>
      <c r="AD12" s="96"/>
      <c r="AE12" s="96"/>
      <c r="AF12" s="96"/>
      <c r="AG12" s="96"/>
      <c r="AH12" s="96"/>
      <c r="AI12" s="96"/>
      <c r="AJ12" s="106"/>
      <c r="AL12" s="117">
        <f t="shared" si="0"/>
        <v>0</v>
      </c>
      <c r="AM12" s="118" t="str">
        <f t="shared" si="1"/>
        <v>○</v>
      </c>
      <c r="AN12" s="117">
        <f t="shared" si="2"/>
        <v>0</v>
      </c>
      <c r="AO12" s="118" t="str">
        <f t="shared" si="3"/>
        <v>○</v>
      </c>
      <c r="AP12" s="117">
        <f t="shared" si="4"/>
        <v>0</v>
      </c>
      <c r="AQ12" s="118" t="str">
        <f t="shared" si="5"/>
        <v>○</v>
      </c>
    </row>
    <row r="13" spans="2:48" ht="26.25" customHeight="1" thickBot="1">
      <c r="D13" s="111" t="s">
        <v>55</v>
      </c>
      <c r="E13" s="11" t="s">
        <v>72</v>
      </c>
      <c r="F13" s="265"/>
      <c r="G13" s="181" t="str">
        <f>IF(K$9="○","○","")</f>
        <v/>
      </c>
      <c r="H13" s="188" t="str">
        <f>IF(K$10="○","○","")</f>
        <v/>
      </c>
      <c r="I13" s="188" t="str">
        <f>IF(K$11="○","○","")</f>
        <v/>
      </c>
      <c r="J13" s="188" t="str">
        <f>IF(K$12="○","○","")</f>
        <v/>
      </c>
      <c r="K13" s="182"/>
      <c r="L13" s="96"/>
      <c r="M13" s="96"/>
      <c r="N13" s="96"/>
      <c r="O13" s="96"/>
      <c r="P13" s="96"/>
      <c r="Q13" s="183"/>
      <c r="R13" s="96"/>
      <c r="S13" s="96"/>
      <c r="T13" s="96"/>
      <c r="U13" s="183"/>
      <c r="V13" s="96"/>
      <c r="W13" s="96"/>
      <c r="X13" s="96"/>
      <c r="Y13" s="96"/>
      <c r="Z13" s="96"/>
      <c r="AA13" s="96"/>
      <c r="AB13" s="96"/>
      <c r="AC13" s="96"/>
      <c r="AD13" s="96"/>
      <c r="AE13" s="96"/>
      <c r="AF13" s="96"/>
      <c r="AG13" s="96"/>
      <c r="AH13" s="96"/>
      <c r="AI13" s="96"/>
      <c r="AJ13" s="106"/>
      <c r="AL13" s="117">
        <f t="shared" si="0"/>
        <v>0</v>
      </c>
      <c r="AM13" s="118" t="str">
        <f t="shared" si="1"/>
        <v>○</v>
      </c>
      <c r="AN13" s="117">
        <f t="shared" si="2"/>
        <v>0</v>
      </c>
      <c r="AO13" s="118" t="str">
        <f t="shared" si="3"/>
        <v>○</v>
      </c>
      <c r="AP13" s="117">
        <f t="shared" si="4"/>
        <v>0</v>
      </c>
      <c r="AQ13" s="118" t="str">
        <f t="shared" si="5"/>
        <v>○</v>
      </c>
    </row>
    <row r="14" spans="2:48" ht="26.25" customHeight="1" thickBot="1">
      <c r="D14" s="111" t="s">
        <v>56</v>
      </c>
      <c r="E14" s="11" t="s">
        <v>72</v>
      </c>
      <c r="F14" s="266"/>
      <c r="G14" s="181" t="str">
        <f>IF(L$9="○","○","")</f>
        <v/>
      </c>
      <c r="H14" s="188" t="str">
        <f>IF(L$10="○","○","")</f>
        <v/>
      </c>
      <c r="I14" s="188" t="str">
        <f>IF(L$11="○","○","")</f>
        <v/>
      </c>
      <c r="J14" s="188" t="str">
        <f>IF(L$12="○","○","")</f>
        <v/>
      </c>
      <c r="K14" s="188" t="str">
        <f>IF(L$13="○","○","")</f>
        <v/>
      </c>
      <c r="L14" s="182"/>
      <c r="M14" s="96"/>
      <c r="N14" s="96"/>
      <c r="O14" s="96"/>
      <c r="P14" s="96"/>
      <c r="Q14" s="183"/>
      <c r="R14" s="96"/>
      <c r="S14" s="96"/>
      <c r="T14" s="96"/>
      <c r="U14" s="183"/>
      <c r="V14" s="96"/>
      <c r="W14" s="96"/>
      <c r="X14" s="96"/>
      <c r="Y14" s="96"/>
      <c r="Z14" s="96"/>
      <c r="AA14" s="96"/>
      <c r="AB14" s="96"/>
      <c r="AC14" s="96"/>
      <c r="AD14" s="96"/>
      <c r="AE14" s="96"/>
      <c r="AF14" s="96"/>
      <c r="AG14" s="96"/>
      <c r="AH14" s="96"/>
      <c r="AI14" s="96"/>
      <c r="AJ14" s="106"/>
      <c r="AL14" s="117">
        <f t="shared" si="0"/>
        <v>0</v>
      </c>
      <c r="AM14" s="118" t="str">
        <f t="shared" si="1"/>
        <v>○</v>
      </c>
      <c r="AN14" s="117">
        <f t="shared" si="2"/>
        <v>0</v>
      </c>
      <c r="AO14" s="118" t="str">
        <f t="shared" si="3"/>
        <v>○</v>
      </c>
      <c r="AP14" s="117">
        <f t="shared" si="4"/>
        <v>0</v>
      </c>
      <c r="AQ14" s="118" t="str">
        <f t="shared" si="5"/>
        <v>○</v>
      </c>
    </row>
    <row r="15" spans="2:48" ht="26.25" customHeight="1" thickBot="1">
      <c r="D15" s="111" t="s">
        <v>57</v>
      </c>
      <c r="E15" s="11" t="s">
        <v>72</v>
      </c>
      <c r="F15" s="266"/>
      <c r="G15" s="181" t="str">
        <f>IF(M$9="○","○","")</f>
        <v/>
      </c>
      <c r="H15" s="188" t="str">
        <f>IF(M$10="○","○","")</f>
        <v/>
      </c>
      <c r="I15" s="188" t="str">
        <f>IF(M$11="○","○","")</f>
        <v/>
      </c>
      <c r="J15" s="188" t="str">
        <f>IF(M$12="○","○","")</f>
        <v/>
      </c>
      <c r="K15" s="188" t="str">
        <f>IF(M$13="○","○","")</f>
        <v/>
      </c>
      <c r="L15" s="188" t="str">
        <f>IF(M$14="○","○","")</f>
        <v/>
      </c>
      <c r="M15" s="182"/>
      <c r="N15" s="96"/>
      <c r="O15" s="96"/>
      <c r="P15" s="96"/>
      <c r="Q15" s="183"/>
      <c r="R15" s="96"/>
      <c r="S15" s="96"/>
      <c r="T15" s="96"/>
      <c r="U15" s="183"/>
      <c r="V15" s="96"/>
      <c r="W15" s="96"/>
      <c r="X15" s="96"/>
      <c r="Y15" s="96"/>
      <c r="Z15" s="96"/>
      <c r="AA15" s="96"/>
      <c r="AB15" s="96"/>
      <c r="AC15" s="96"/>
      <c r="AD15" s="96"/>
      <c r="AE15" s="96"/>
      <c r="AF15" s="96"/>
      <c r="AG15" s="96"/>
      <c r="AH15" s="96"/>
      <c r="AI15" s="96"/>
      <c r="AJ15" s="106"/>
      <c r="AL15" s="117">
        <f t="shared" si="0"/>
        <v>0</v>
      </c>
      <c r="AM15" s="118" t="str">
        <f t="shared" si="1"/>
        <v>○</v>
      </c>
      <c r="AN15" s="117">
        <f t="shared" si="2"/>
        <v>0</v>
      </c>
      <c r="AO15" s="118" t="str">
        <f t="shared" si="3"/>
        <v>○</v>
      </c>
      <c r="AP15" s="117">
        <f t="shared" si="4"/>
        <v>0</v>
      </c>
      <c r="AQ15" s="118" t="str">
        <f t="shared" si="5"/>
        <v>○</v>
      </c>
    </row>
    <row r="16" spans="2:48" ht="26.25" customHeight="1" thickBot="1">
      <c r="D16" s="111" t="s">
        <v>58</v>
      </c>
      <c r="E16" s="11" t="s">
        <v>72</v>
      </c>
      <c r="F16" s="266"/>
      <c r="G16" s="181" t="str">
        <f>IF(N$9="○","○","")</f>
        <v/>
      </c>
      <c r="H16" s="188" t="str">
        <f>IF(N$10="○","○","")</f>
        <v/>
      </c>
      <c r="I16" s="188" t="str">
        <f>IF(N$11="○","○","")</f>
        <v/>
      </c>
      <c r="J16" s="188" t="str">
        <f>IF(N$12="○","○","")</f>
        <v/>
      </c>
      <c r="K16" s="188" t="str">
        <f>IF(N$13="○","○","")</f>
        <v/>
      </c>
      <c r="L16" s="188" t="str">
        <f>IF(N$14="○","○","")</f>
        <v/>
      </c>
      <c r="M16" s="188" t="str">
        <f>IF(N$15="○","○","")</f>
        <v/>
      </c>
      <c r="N16" s="182"/>
      <c r="O16" s="96"/>
      <c r="P16" s="96"/>
      <c r="Q16" s="183"/>
      <c r="R16" s="96"/>
      <c r="S16" s="96"/>
      <c r="T16" s="96"/>
      <c r="U16" s="183"/>
      <c r="V16" s="96"/>
      <c r="W16" s="96"/>
      <c r="X16" s="96"/>
      <c r="Y16" s="96"/>
      <c r="Z16" s="96"/>
      <c r="AA16" s="96"/>
      <c r="AB16" s="96"/>
      <c r="AC16" s="96"/>
      <c r="AD16" s="96"/>
      <c r="AE16" s="96"/>
      <c r="AF16" s="96"/>
      <c r="AG16" s="96"/>
      <c r="AH16" s="96"/>
      <c r="AI16" s="96"/>
      <c r="AJ16" s="106"/>
      <c r="AL16" s="117">
        <f t="shared" si="0"/>
        <v>0</v>
      </c>
      <c r="AM16" s="118" t="str">
        <f t="shared" si="1"/>
        <v>○</v>
      </c>
      <c r="AN16" s="117">
        <f t="shared" si="2"/>
        <v>0</v>
      </c>
      <c r="AO16" s="118" t="str">
        <f t="shared" si="3"/>
        <v>○</v>
      </c>
      <c r="AP16" s="117">
        <f t="shared" si="4"/>
        <v>0</v>
      </c>
      <c r="AQ16" s="118" t="str">
        <f t="shared" si="5"/>
        <v>○</v>
      </c>
    </row>
    <row r="17" spans="2:48" ht="26.25" customHeight="1" thickBot="1">
      <c r="D17" s="111" t="s">
        <v>1398</v>
      </c>
      <c r="E17" s="11" t="s">
        <v>72</v>
      </c>
      <c r="F17" s="266"/>
      <c r="G17" s="181" t="str">
        <f>IF(O$9="○","○","")</f>
        <v/>
      </c>
      <c r="H17" s="188" t="str">
        <f>IF(O$10="○","○","")</f>
        <v/>
      </c>
      <c r="I17" s="188" t="str">
        <f>IF(O$11="○","○","")</f>
        <v/>
      </c>
      <c r="J17" s="188" t="str">
        <f>IF(O$12="○","○","")</f>
        <v/>
      </c>
      <c r="K17" s="188" t="str">
        <f>IF(O$13="○","○","")</f>
        <v/>
      </c>
      <c r="L17" s="188" t="str">
        <f>IF(O$14="○","○","")</f>
        <v/>
      </c>
      <c r="M17" s="188" t="str">
        <f>IF(O$15="○","○","")</f>
        <v/>
      </c>
      <c r="N17" s="188" t="str">
        <f>IF(O$16="○","○","")</f>
        <v/>
      </c>
      <c r="O17" s="182"/>
      <c r="P17" s="96"/>
      <c r="Q17" s="183"/>
      <c r="R17" s="96"/>
      <c r="S17" s="96"/>
      <c r="T17" s="96"/>
      <c r="U17" s="183"/>
      <c r="V17" s="96"/>
      <c r="W17" s="96"/>
      <c r="X17" s="96"/>
      <c r="Y17" s="96"/>
      <c r="Z17" s="96"/>
      <c r="AA17" s="96"/>
      <c r="AB17" s="96"/>
      <c r="AC17" s="96"/>
      <c r="AD17" s="96"/>
      <c r="AE17" s="96"/>
      <c r="AF17" s="96"/>
      <c r="AG17" s="96"/>
      <c r="AH17" s="96"/>
      <c r="AI17" s="96"/>
      <c r="AJ17" s="106"/>
      <c r="AL17" s="117">
        <f t="shared" si="0"/>
        <v>0</v>
      </c>
      <c r="AM17" s="118" t="str">
        <f t="shared" si="1"/>
        <v>○</v>
      </c>
      <c r="AN17" s="117">
        <f t="shared" si="2"/>
        <v>0</v>
      </c>
      <c r="AO17" s="118" t="str">
        <f t="shared" si="3"/>
        <v>○</v>
      </c>
      <c r="AP17" s="117">
        <f t="shared" si="4"/>
        <v>0</v>
      </c>
      <c r="AQ17" s="118" t="str">
        <f t="shared" si="5"/>
        <v>○</v>
      </c>
    </row>
    <row r="18" spans="2:48" ht="26.25" customHeight="1" thickBot="1">
      <c r="D18" s="111" t="s">
        <v>1399</v>
      </c>
      <c r="E18" s="11" t="s">
        <v>72</v>
      </c>
      <c r="F18" s="266"/>
      <c r="G18" s="189" t="str">
        <f>IF(P$9="○","○","")</f>
        <v/>
      </c>
      <c r="H18" s="190" t="str">
        <f>IF(P$10="○","○","")</f>
        <v/>
      </c>
      <c r="I18" s="190" t="str">
        <f>IF(P$11="○","○","")</f>
        <v/>
      </c>
      <c r="J18" s="190" t="str">
        <f>IF(P$12="○","○","")</f>
        <v/>
      </c>
      <c r="K18" s="190" t="str">
        <f>IF(P$13="○","○","")</f>
        <v/>
      </c>
      <c r="L18" s="190" t="str">
        <f>IF(P$14="○","○","")</f>
        <v/>
      </c>
      <c r="M18" s="190" t="str">
        <f>IF(P$15="○","○","")</f>
        <v/>
      </c>
      <c r="N18" s="190" t="str">
        <f>IF(P$16="○","○","")</f>
        <v/>
      </c>
      <c r="O18" s="190" t="str">
        <f>IF(P$17="○","○","")</f>
        <v/>
      </c>
      <c r="P18" s="191"/>
      <c r="Q18" s="192"/>
      <c r="R18" s="107"/>
      <c r="S18" s="107"/>
      <c r="T18" s="107"/>
      <c r="U18" s="192"/>
      <c r="V18" s="107"/>
      <c r="W18" s="107"/>
      <c r="X18" s="107"/>
      <c r="Y18" s="107"/>
      <c r="Z18" s="107"/>
      <c r="AA18" s="107"/>
      <c r="AB18" s="107"/>
      <c r="AC18" s="107"/>
      <c r="AD18" s="107"/>
      <c r="AE18" s="107"/>
      <c r="AF18" s="107"/>
      <c r="AG18" s="107"/>
      <c r="AH18" s="107"/>
      <c r="AI18" s="107"/>
      <c r="AJ18" s="108"/>
      <c r="AL18" s="117">
        <f>COUNTIF(G18:P18,"○")</f>
        <v>0</v>
      </c>
      <c r="AM18" s="118" t="str">
        <f t="shared" si="1"/>
        <v>○</v>
      </c>
      <c r="AN18" s="117">
        <f t="shared" si="2"/>
        <v>0</v>
      </c>
      <c r="AO18" s="118" t="str">
        <f t="shared" si="3"/>
        <v>○</v>
      </c>
      <c r="AP18" s="117">
        <f t="shared" si="4"/>
        <v>0</v>
      </c>
      <c r="AQ18" s="118" t="str">
        <f t="shared" si="5"/>
        <v>○</v>
      </c>
    </row>
    <row r="19" spans="2:48" ht="15.5" customHeight="1" thickBot="1">
      <c r="D19" s="10"/>
      <c r="E19" s="10"/>
      <c r="F19" s="10"/>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L19" s="112"/>
      <c r="AM19" s="113"/>
      <c r="AN19" s="112"/>
      <c r="AO19" s="114"/>
      <c r="AP19" s="115"/>
      <c r="AQ19" s="114"/>
    </row>
    <row r="20" spans="2:48" ht="26.25" customHeight="1" thickTop="1" thickBot="1">
      <c r="D20" s="193" t="s">
        <v>76</v>
      </c>
      <c r="E20" s="11" t="s">
        <v>72</v>
      </c>
      <c r="F20" s="265"/>
      <c r="G20" s="188" t="str">
        <f>IF(R$9="○","○","")</f>
        <v/>
      </c>
      <c r="H20" s="194" t="str">
        <f>IF($R10="○","○","")</f>
        <v/>
      </c>
      <c r="I20" s="194" t="str">
        <f>IF($R11="○","○","")</f>
        <v/>
      </c>
      <c r="J20" s="194" t="str">
        <f>IF($R12="○","○","")</f>
        <v/>
      </c>
      <c r="K20" s="194" t="str">
        <f>IF($R13="○","○","")</f>
        <v/>
      </c>
      <c r="L20" s="194" t="str">
        <f>IF($R14="○","○","")</f>
        <v/>
      </c>
      <c r="M20" s="194" t="str">
        <f>IF($R15="○","○","")</f>
        <v/>
      </c>
      <c r="N20" s="194" t="str">
        <f>IF($R16="○","○","")</f>
        <v/>
      </c>
      <c r="O20" s="194" t="str">
        <f>IF($R17="○","○","")</f>
        <v/>
      </c>
      <c r="P20" s="194" t="str">
        <f>IF($R18="○","○","")</f>
        <v/>
      </c>
      <c r="Q20" s="195"/>
      <c r="R20" s="177"/>
      <c r="S20" s="196"/>
      <c r="T20" s="196"/>
      <c r="U20" s="178"/>
      <c r="V20" s="104"/>
      <c r="W20" s="196"/>
      <c r="X20" s="196"/>
      <c r="Y20" s="196"/>
      <c r="Z20" s="196"/>
      <c r="AA20" s="196"/>
      <c r="AB20" s="196"/>
      <c r="AC20" s="196"/>
      <c r="AD20" s="196"/>
      <c r="AE20" s="196"/>
      <c r="AF20" s="196"/>
      <c r="AG20" s="196"/>
      <c r="AH20" s="196"/>
      <c r="AI20" s="196"/>
      <c r="AJ20" s="197"/>
      <c r="AL20" s="117">
        <f>COUNTIF(G20:P20,"○")</f>
        <v>0</v>
      </c>
      <c r="AM20" s="118" t="str">
        <f>IF(AL20=0,"○","×")</f>
        <v>○</v>
      </c>
      <c r="AN20" s="117">
        <f>COUNTIF(R20:T20,"○")</f>
        <v>0</v>
      </c>
      <c r="AO20" s="118" t="str">
        <f t="shared" si="3"/>
        <v>○</v>
      </c>
      <c r="AP20" s="117">
        <f>COUNTIF(V20:AJ20,"○")</f>
        <v>0</v>
      </c>
      <c r="AQ20" s="118" t="str">
        <f t="shared" si="5"/>
        <v>○</v>
      </c>
    </row>
    <row r="21" spans="2:48" ht="26.25" customHeight="1" thickBot="1">
      <c r="B21" s="2482" t="s">
        <v>1051</v>
      </c>
      <c r="C21" s="2482" t="s">
        <v>1405</v>
      </c>
      <c r="D21" s="97" t="s">
        <v>77</v>
      </c>
      <c r="E21" s="11" t="s">
        <v>72</v>
      </c>
      <c r="F21" s="265"/>
      <c r="G21" s="188" t="str">
        <f>IF($S9="○","○","")</f>
        <v/>
      </c>
      <c r="H21" s="194" t="str">
        <f>IF($S10="○","○","")</f>
        <v/>
      </c>
      <c r="I21" s="194" t="str">
        <f>IF($S11="○","○","")</f>
        <v/>
      </c>
      <c r="J21" s="194" t="str">
        <f>IF($S12="○","○","")</f>
        <v/>
      </c>
      <c r="K21" s="194" t="str">
        <f>IF($S13="○","○","")</f>
        <v/>
      </c>
      <c r="L21" s="194" t="str">
        <f>IF($S14="○","○","")</f>
        <v/>
      </c>
      <c r="M21" s="194" t="str">
        <f>IF($S15="○","○","")</f>
        <v/>
      </c>
      <c r="N21" s="194" t="str">
        <f>IF($S16="○","○","")</f>
        <v/>
      </c>
      <c r="O21" s="194" t="str">
        <f>IF($S17="○","○","")</f>
        <v/>
      </c>
      <c r="P21" s="188" t="str">
        <f>IF($S18="○","○","")</f>
        <v/>
      </c>
      <c r="Q21" s="183"/>
      <c r="R21" s="181" t="str">
        <f>IF(S$20="○","○","")</f>
        <v/>
      </c>
      <c r="S21" s="182"/>
      <c r="T21" s="198"/>
      <c r="U21" s="183"/>
      <c r="V21" s="96"/>
      <c r="W21" s="198"/>
      <c r="X21" s="198"/>
      <c r="Y21" s="198"/>
      <c r="Z21" s="198"/>
      <c r="AA21" s="198"/>
      <c r="AB21" s="198"/>
      <c r="AC21" s="198"/>
      <c r="AD21" s="198"/>
      <c r="AE21" s="198"/>
      <c r="AF21" s="198"/>
      <c r="AG21" s="198"/>
      <c r="AH21" s="198"/>
      <c r="AI21" s="198"/>
      <c r="AJ21" s="199"/>
      <c r="AL21" s="117">
        <f t="shared" ref="AL21:AL22" si="6">COUNTIF(G21:P21,"○")</f>
        <v>0</v>
      </c>
      <c r="AM21" s="118" t="str">
        <f t="shared" ref="AM21:AM22" si="7">IF(AL21=0,"○","×")</f>
        <v>○</v>
      </c>
      <c r="AN21" s="117">
        <f t="shared" ref="AN21:AN22" si="8">COUNTIF(R21:T21,"○")</f>
        <v>0</v>
      </c>
      <c r="AO21" s="118" t="str">
        <f t="shared" si="3"/>
        <v>○</v>
      </c>
      <c r="AP21" s="117">
        <f t="shared" ref="AP21:AP22" si="9">COUNTIF(V21:AJ21,"○")</f>
        <v>0</v>
      </c>
      <c r="AQ21" s="118" t="str">
        <f t="shared" si="5"/>
        <v>○</v>
      </c>
    </row>
    <row r="22" spans="2:48" ht="26.25" customHeight="1" thickBot="1">
      <c r="B22" s="2483"/>
      <c r="C22" s="2483"/>
      <c r="D22" s="97" t="s">
        <v>78</v>
      </c>
      <c r="E22" s="11" t="s">
        <v>72</v>
      </c>
      <c r="F22" s="266"/>
      <c r="G22" s="188" t="str">
        <f>IF($T9="○","○","")</f>
        <v/>
      </c>
      <c r="H22" s="194" t="str">
        <f>IF($T10="○","○","")</f>
        <v/>
      </c>
      <c r="I22" s="194" t="str">
        <f>IF($T11="○","○","")</f>
        <v/>
      </c>
      <c r="J22" s="194" t="str">
        <f>IF($T12="○","○","")</f>
        <v/>
      </c>
      <c r="K22" s="194" t="str">
        <f>IF($T13="○","○","")</f>
        <v/>
      </c>
      <c r="L22" s="194" t="str">
        <f>IF($T14="○","○","")</f>
        <v/>
      </c>
      <c r="M22" s="194" t="str">
        <f>IF($T15="○","○","")</f>
        <v/>
      </c>
      <c r="N22" s="194" t="str">
        <f>IF($T16="○","○","")</f>
        <v/>
      </c>
      <c r="O22" s="194" t="str">
        <f>IF($T17="○","○","")</f>
        <v/>
      </c>
      <c r="P22" s="188" t="str">
        <f>IF($T18="○","○","")</f>
        <v/>
      </c>
      <c r="Q22" s="200"/>
      <c r="R22" s="189" t="str">
        <f>IF(T$20="○","○","")</f>
        <v/>
      </c>
      <c r="S22" s="201" t="str">
        <f>IF(T$21="○","○","")</f>
        <v/>
      </c>
      <c r="T22" s="191"/>
      <c r="U22" s="192"/>
      <c r="V22" s="107"/>
      <c r="W22" s="202"/>
      <c r="X22" s="202"/>
      <c r="Y22" s="202"/>
      <c r="Z22" s="202"/>
      <c r="AA22" s="202"/>
      <c r="AB22" s="202"/>
      <c r="AC22" s="202"/>
      <c r="AD22" s="202"/>
      <c r="AE22" s="202"/>
      <c r="AF22" s="202"/>
      <c r="AG22" s="202"/>
      <c r="AH22" s="202"/>
      <c r="AI22" s="202"/>
      <c r="AJ22" s="203"/>
      <c r="AL22" s="117">
        <f t="shared" si="6"/>
        <v>0</v>
      </c>
      <c r="AM22" s="118" t="str">
        <f t="shared" si="7"/>
        <v>○</v>
      </c>
      <c r="AN22" s="117">
        <f t="shared" si="8"/>
        <v>0</v>
      </c>
      <c r="AO22" s="118" t="str">
        <f t="shared" si="3"/>
        <v>○</v>
      </c>
      <c r="AP22" s="117">
        <f t="shared" si="9"/>
        <v>0</v>
      </c>
      <c r="AQ22" s="118" t="str">
        <f t="shared" si="5"/>
        <v>○</v>
      </c>
    </row>
    <row r="23" spans="2:48" ht="15.5" customHeight="1" thickBot="1">
      <c r="B23" s="2484"/>
      <c r="C23" s="2484"/>
      <c r="D23" s="10"/>
      <c r="E23" s="10"/>
      <c r="F23" s="10"/>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L23" s="122" t="s">
        <v>1052</v>
      </c>
      <c r="AM23" s="120"/>
      <c r="AN23" s="119"/>
      <c r="AO23" s="120"/>
      <c r="AP23" s="112"/>
      <c r="AQ23" s="114"/>
    </row>
    <row r="24" spans="2:48" ht="26.25" customHeight="1" thickTop="1" thickBot="1">
      <c r="B24" s="100"/>
      <c r="C24" s="100"/>
      <c r="D24" s="98" t="s">
        <v>79</v>
      </c>
      <c r="E24" s="11" t="s">
        <v>72</v>
      </c>
      <c r="F24" s="265"/>
      <c r="G24" s="188" t="str">
        <f>IF($V$9="○","○","")</f>
        <v/>
      </c>
      <c r="H24" s="188" t="str">
        <f>IF(V$10="○","○","")</f>
        <v/>
      </c>
      <c r="I24" s="188" t="str">
        <f>IF(V$11="○","○","")</f>
        <v/>
      </c>
      <c r="J24" s="188" t="str">
        <f>IF(V$12="○","○","")</f>
        <v/>
      </c>
      <c r="K24" s="188" t="str">
        <f>IF(V$13="○","○","")</f>
        <v/>
      </c>
      <c r="L24" s="188" t="str">
        <f>IF(V$14="○","○","")</f>
        <v/>
      </c>
      <c r="M24" s="188" t="str">
        <f>IF(V$15="○","○","")</f>
        <v/>
      </c>
      <c r="N24" s="188" t="str">
        <f>IF(V$16="○","○","")</f>
        <v/>
      </c>
      <c r="O24" s="188" t="str">
        <f>IF(V$17="○","○","")</f>
        <v/>
      </c>
      <c r="P24" s="188" t="str">
        <f>IF(V$18="○","○","")</f>
        <v/>
      </c>
      <c r="Q24" s="195"/>
      <c r="R24" s="188" t="str">
        <f>IF(V$20="○","○","")</f>
        <v/>
      </c>
      <c r="S24" s="188" t="str">
        <f>IF($V$21="○","○","")</f>
        <v/>
      </c>
      <c r="T24" s="188" t="str">
        <f>IF($V22="○","○","")</f>
        <v/>
      </c>
      <c r="U24" s="195"/>
      <c r="V24" s="177"/>
      <c r="W24" s="104"/>
      <c r="X24" s="104"/>
      <c r="Y24" s="104"/>
      <c r="Z24" s="104"/>
      <c r="AA24" s="104"/>
      <c r="AB24" s="104"/>
      <c r="AC24" s="104"/>
      <c r="AD24" s="104"/>
      <c r="AE24" s="104"/>
      <c r="AF24" s="104"/>
      <c r="AG24" s="104"/>
      <c r="AH24" s="104"/>
      <c r="AI24" s="104"/>
      <c r="AJ24" s="105"/>
      <c r="AL24" s="123">
        <f>COUNTIF(G24:AJ24,"○")</f>
        <v>0</v>
      </c>
      <c r="AM24" s="121"/>
      <c r="AN24" s="95"/>
      <c r="AO24" s="121"/>
      <c r="AP24" s="117">
        <f>COUNTIF(V24:AJ24,"○")</f>
        <v>0</v>
      </c>
      <c r="AQ24" s="118" t="str">
        <f t="shared" si="5"/>
        <v>○</v>
      </c>
      <c r="AS24" s="2485" t="s">
        <v>1183</v>
      </c>
      <c r="AT24" s="2486"/>
      <c r="AU24" s="2486"/>
      <c r="AV24" s="2487"/>
    </row>
    <row r="25" spans="2:48" ht="26.25" customHeight="1" thickBot="1">
      <c r="B25" s="100"/>
      <c r="C25" s="100"/>
      <c r="D25" s="98" t="s">
        <v>80</v>
      </c>
      <c r="E25" s="11" t="s">
        <v>72</v>
      </c>
      <c r="F25" s="265"/>
      <c r="G25" s="188" t="str">
        <f>IF($W9="○","○","")</f>
        <v/>
      </c>
      <c r="H25" s="188" t="str">
        <f>IF($W10="○","○","")</f>
        <v/>
      </c>
      <c r="I25" s="188" t="str">
        <f>IF($W11="○","○","")</f>
        <v/>
      </c>
      <c r="J25" s="188" t="str">
        <f>IF($W12="○","○","")</f>
        <v/>
      </c>
      <c r="K25" s="188" t="str">
        <f>IF($W13="○","○","")</f>
        <v/>
      </c>
      <c r="L25" s="188" t="str">
        <f>IF($W14="○","○","")</f>
        <v/>
      </c>
      <c r="M25" s="188" t="str">
        <f>IF($W15="○","○","")</f>
        <v/>
      </c>
      <c r="N25" s="188" t="str">
        <f>IF($W16="○","○","")</f>
        <v/>
      </c>
      <c r="O25" s="188" t="str">
        <f>IF($W17="○","○","")</f>
        <v/>
      </c>
      <c r="P25" s="188" t="str">
        <f>IF($W18="○","○","")</f>
        <v/>
      </c>
      <c r="Q25" s="183"/>
      <c r="R25" s="188" t="str">
        <f>IF($W20="○","○","")</f>
        <v/>
      </c>
      <c r="S25" s="188" t="str">
        <f>IF($W21="○","○","")</f>
        <v/>
      </c>
      <c r="T25" s="188" t="str">
        <f>IF($W22="○","○","")</f>
        <v/>
      </c>
      <c r="U25" s="183"/>
      <c r="V25" s="181" t="str">
        <f>IF(W$24="○","○","")</f>
        <v/>
      </c>
      <c r="W25" s="182"/>
      <c r="X25" s="96"/>
      <c r="Y25" s="96"/>
      <c r="Z25" s="96"/>
      <c r="AA25" s="96"/>
      <c r="AB25" s="96"/>
      <c r="AC25" s="96"/>
      <c r="AD25" s="96"/>
      <c r="AE25" s="96"/>
      <c r="AF25" s="96"/>
      <c r="AG25" s="96"/>
      <c r="AH25" s="96"/>
      <c r="AI25" s="96"/>
      <c r="AJ25" s="106"/>
      <c r="AL25" s="123">
        <f t="shared" ref="AL25:AL38" si="10">COUNTIF(G25:AJ25,"○")</f>
        <v>0</v>
      </c>
      <c r="AM25" s="121"/>
      <c r="AN25" s="95"/>
      <c r="AO25" s="121"/>
      <c r="AP25" s="117">
        <f t="shared" ref="AP25:AP38" si="11">COUNTIF(V25:AJ25,"○")</f>
        <v>0</v>
      </c>
      <c r="AQ25" s="118" t="str">
        <f t="shared" si="5"/>
        <v>○</v>
      </c>
      <c r="AS25" s="179" t="s">
        <v>1047</v>
      </c>
      <c r="AT25" s="259" t="s">
        <v>1050</v>
      </c>
      <c r="AU25" s="259" t="s">
        <v>1048</v>
      </c>
      <c r="AV25" s="180" t="s">
        <v>1049</v>
      </c>
    </row>
    <row r="26" spans="2:48" ht="26.25" customHeight="1" thickBot="1">
      <c r="B26" s="100"/>
      <c r="C26" s="100"/>
      <c r="D26" s="98" t="s">
        <v>81</v>
      </c>
      <c r="E26" s="11" t="s">
        <v>72</v>
      </c>
      <c r="F26" s="265"/>
      <c r="G26" s="188" t="str">
        <f>IF($X9="○","○","")</f>
        <v/>
      </c>
      <c r="H26" s="188" t="str">
        <f>IF($X10="○","○","")</f>
        <v/>
      </c>
      <c r="I26" s="188" t="str">
        <f>IF($X11="○","○","")</f>
        <v/>
      </c>
      <c r="J26" s="188" t="str">
        <f>IF($X12="○","○","")</f>
        <v/>
      </c>
      <c r="K26" s="188" t="str">
        <f>IF($X13="○","○","")</f>
        <v/>
      </c>
      <c r="L26" s="188" t="str">
        <f>IF($X14="○","○","")</f>
        <v/>
      </c>
      <c r="M26" s="188" t="str">
        <f>IF($X15="○","○","")</f>
        <v/>
      </c>
      <c r="N26" s="188" t="str">
        <f>IF($X16="○","○","")</f>
        <v/>
      </c>
      <c r="O26" s="188" t="str">
        <f>IF($X17="○","○","")</f>
        <v/>
      </c>
      <c r="P26" s="188" t="str">
        <f>IF($X18="○","○","")</f>
        <v/>
      </c>
      <c r="Q26" s="183"/>
      <c r="R26" s="188" t="str">
        <f>IF($X20="○","○","")</f>
        <v/>
      </c>
      <c r="S26" s="188" t="str">
        <f>IF($X21="○","○","")</f>
        <v/>
      </c>
      <c r="T26" s="188" t="str">
        <f>IF($X22="○","○","")</f>
        <v/>
      </c>
      <c r="U26" s="183"/>
      <c r="V26" s="181" t="str">
        <f>IF(X$24="○","○","")</f>
        <v/>
      </c>
      <c r="W26" s="188" t="str">
        <f>IF(X$25="○","○","")</f>
        <v/>
      </c>
      <c r="X26" s="204"/>
      <c r="Y26" s="96"/>
      <c r="Z26" s="96"/>
      <c r="AA26" s="96"/>
      <c r="AB26" s="96"/>
      <c r="AC26" s="96"/>
      <c r="AD26" s="96"/>
      <c r="AE26" s="96"/>
      <c r="AF26" s="96"/>
      <c r="AG26" s="96"/>
      <c r="AH26" s="96"/>
      <c r="AI26" s="96"/>
      <c r="AJ26" s="106"/>
      <c r="AL26" s="123">
        <f t="shared" si="10"/>
        <v>0</v>
      </c>
      <c r="AM26" s="121"/>
      <c r="AN26" s="95"/>
      <c r="AO26" s="121"/>
      <c r="AP26" s="117">
        <f t="shared" si="11"/>
        <v>0</v>
      </c>
      <c r="AQ26" s="118" t="str">
        <f t="shared" si="5"/>
        <v>○</v>
      </c>
      <c r="AS26" s="205">
        <f>COUNTIF(AL24:AL38,"&gt;0")</f>
        <v>0</v>
      </c>
      <c r="AT26" s="206">
        <f>COUNTA(F24:F38)</f>
        <v>0</v>
      </c>
      <c r="AU26" s="207" t="str">
        <f>IFERROR(AS26/AT26,"")</f>
        <v/>
      </c>
      <c r="AV26" s="187" t="str">
        <f>IF(AU26&lt;=1/3,"○","×")</f>
        <v>×</v>
      </c>
    </row>
    <row r="27" spans="2:48" ht="26.25" customHeight="1" thickBot="1">
      <c r="B27" s="100"/>
      <c r="C27" s="100"/>
      <c r="D27" s="98" t="s">
        <v>82</v>
      </c>
      <c r="E27" s="11" t="s">
        <v>72</v>
      </c>
      <c r="F27" s="265"/>
      <c r="G27" s="188" t="str">
        <f>IF($Y$9="○","○","")</f>
        <v/>
      </c>
      <c r="H27" s="188" t="str">
        <f>IF($Y$10="○","○","")</f>
        <v/>
      </c>
      <c r="I27" s="188" t="str">
        <f>IF($Y$11="○","○","")</f>
        <v/>
      </c>
      <c r="J27" s="188" t="str">
        <f>IF($Y$12="○","○","")</f>
        <v/>
      </c>
      <c r="K27" s="188" t="str">
        <f>IF($Y$13="○","○","")</f>
        <v/>
      </c>
      <c r="L27" s="188" t="str">
        <f>IF($Y$14="○","○","")</f>
        <v/>
      </c>
      <c r="M27" s="188" t="str">
        <f>IF($Y$15="○","○","")</f>
        <v/>
      </c>
      <c r="N27" s="188" t="str">
        <f>IF($Y$16="○","○","")</f>
        <v/>
      </c>
      <c r="O27" s="188" t="str">
        <f>IF($Y$17="○","○","")</f>
        <v/>
      </c>
      <c r="P27" s="188" t="str">
        <f>IF($Y$18="○","○","")</f>
        <v/>
      </c>
      <c r="Q27" s="183"/>
      <c r="R27" s="188" t="str">
        <f>IF($Y$20="○","○","")</f>
        <v/>
      </c>
      <c r="S27" s="188" t="str">
        <f>IF($Y$21="○","○","")</f>
        <v/>
      </c>
      <c r="T27" s="188" t="str">
        <f>IF($Y$22="○","○","")</f>
        <v/>
      </c>
      <c r="U27" s="183"/>
      <c r="V27" s="181" t="str">
        <f>IF(Y$24="○","○","")</f>
        <v/>
      </c>
      <c r="W27" s="188" t="str">
        <f>IF(Y$25="○","○","")</f>
        <v/>
      </c>
      <c r="X27" s="188" t="str">
        <f>IF(Y$26="○","○","")</f>
        <v/>
      </c>
      <c r="Y27" s="182"/>
      <c r="Z27" s="96"/>
      <c r="AA27" s="96"/>
      <c r="AB27" s="96"/>
      <c r="AC27" s="96"/>
      <c r="AD27" s="96"/>
      <c r="AE27" s="96"/>
      <c r="AF27" s="96"/>
      <c r="AG27" s="96"/>
      <c r="AH27" s="96"/>
      <c r="AI27" s="96"/>
      <c r="AJ27" s="106"/>
      <c r="AL27" s="123">
        <f t="shared" si="10"/>
        <v>0</v>
      </c>
      <c r="AM27" s="121"/>
      <c r="AN27" s="95"/>
      <c r="AO27" s="121"/>
      <c r="AP27" s="117">
        <f t="shared" si="11"/>
        <v>0</v>
      </c>
      <c r="AQ27" s="118" t="str">
        <f t="shared" si="5"/>
        <v>○</v>
      </c>
      <c r="AS27" s="116" t="str">
        <f>IF(AL27&gt;0,"該当","")</f>
        <v/>
      </c>
    </row>
    <row r="28" spans="2:48" ht="26.25" customHeight="1" thickBot="1">
      <c r="B28" s="100"/>
      <c r="C28" s="100"/>
      <c r="D28" s="98" t="s">
        <v>83</v>
      </c>
      <c r="E28" s="11" t="s">
        <v>72</v>
      </c>
      <c r="F28" s="265"/>
      <c r="G28" s="188" t="str">
        <f>IF($Z$9="○","○","")</f>
        <v/>
      </c>
      <c r="H28" s="188" t="str">
        <f>IF($Z$10="○","○","")</f>
        <v/>
      </c>
      <c r="I28" s="188" t="str">
        <f>IF($Z$11="○","○","")</f>
        <v/>
      </c>
      <c r="J28" s="188" t="str">
        <f>IF($Z$12="○","○","")</f>
        <v/>
      </c>
      <c r="K28" s="188" t="str">
        <f>IF($Z$13="○","○","")</f>
        <v/>
      </c>
      <c r="L28" s="188" t="str">
        <f>IF($Z$14="○","○","")</f>
        <v/>
      </c>
      <c r="M28" s="188" t="str">
        <f>IF($Z$15="○","○","")</f>
        <v/>
      </c>
      <c r="N28" s="188" t="str">
        <f>IF($Z$16="○","○","")</f>
        <v/>
      </c>
      <c r="O28" s="188" t="str">
        <f>IF($Z$17="○","○","")</f>
        <v/>
      </c>
      <c r="P28" s="188" t="str">
        <f>IF($Z$18="○","○","")</f>
        <v/>
      </c>
      <c r="Q28" s="183"/>
      <c r="R28" s="188" t="str">
        <f>IF($Z$20="○","○","")</f>
        <v/>
      </c>
      <c r="S28" s="188" t="str">
        <f>IF($Z$21="○","○","")</f>
        <v/>
      </c>
      <c r="T28" s="188" t="str">
        <f>IF($Z$22="○","○","")</f>
        <v/>
      </c>
      <c r="U28" s="183"/>
      <c r="V28" s="181" t="str">
        <f>IF(Z$24="○","○","")</f>
        <v/>
      </c>
      <c r="W28" s="188" t="str">
        <f>IF(Z$25="○","○","")</f>
        <v/>
      </c>
      <c r="X28" s="188" t="str">
        <f>IF(Z$26="○","○","")</f>
        <v/>
      </c>
      <c r="Y28" s="188" t="str">
        <f>IF(Z$27="○","○","")</f>
        <v/>
      </c>
      <c r="Z28" s="182"/>
      <c r="AA28" s="96"/>
      <c r="AB28" s="96"/>
      <c r="AC28" s="96"/>
      <c r="AD28" s="96"/>
      <c r="AE28" s="96"/>
      <c r="AF28" s="96"/>
      <c r="AG28" s="96"/>
      <c r="AH28" s="96"/>
      <c r="AI28" s="96"/>
      <c r="AJ28" s="106"/>
      <c r="AL28" s="123">
        <f t="shared" si="10"/>
        <v>0</v>
      </c>
      <c r="AM28" s="121"/>
      <c r="AN28" s="95"/>
      <c r="AO28" s="121"/>
      <c r="AP28" s="117">
        <f t="shared" si="11"/>
        <v>0</v>
      </c>
      <c r="AQ28" s="118" t="str">
        <f t="shared" si="5"/>
        <v>○</v>
      </c>
      <c r="AS28" s="2485" t="s">
        <v>1184</v>
      </c>
      <c r="AT28" s="2486"/>
      <c r="AU28" s="2486"/>
      <c r="AV28" s="2487"/>
    </row>
    <row r="29" spans="2:48" ht="26.25" customHeight="1" thickBot="1">
      <c r="B29" s="100"/>
      <c r="C29" s="100"/>
      <c r="D29" s="98" t="s">
        <v>84</v>
      </c>
      <c r="E29" s="11" t="s">
        <v>72</v>
      </c>
      <c r="F29" s="265"/>
      <c r="G29" s="188" t="str">
        <f>IF($AA$9="○","○","")</f>
        <v/>
      </c>
      <c r="H29" s="188" t="str">
        <f>IF($AA$10="○","○","")</f>
        <v/>
      </c>
      <c r="I29" s="188" t="str">
        <f>IF($AA$11="○","○","")</f>
        <v/>
      </c>
      <c r="J29" s="188" t="str">
        <f>IF($AA$12="○","○","")</f>
        <v/>
      </c>
      <c r="K29" s="188" t="str">
        <f>IF($AA$13="○","○","")</f>
        <v/>
      </c>
      <c r="L29" s="188" t="str">
        <f>IF($AA$14="○","○","")</f>
        <v/>
      </c>
      <c r="M29" s="188" t="str">
        <f>IF($AA$15="○","○","")</f>
        <v/>
      </c>
      <c r="N29" s="188" t="str">
        <f>IF($AA$16="○","○","")</f>
        <v/>
      </c>
      <c r="O29" s="188" t="str">
        <f>IF($AA$17="○","○","")</f>
        <v/>
      </c>
      <c r="P29" s="188" t="str">
        <f>IF($AA$18="○","○","")</f>
        <v/>
      </c>
      <c r="Q29" s="183"/>
      <c r="R29" s="188" t="str">
        <f>IF($AA$20="○","○","")</f>
        <v/>
      </c>
      <c r="S29" s="188" t="str">
        <f>IF($AA$21="○","○","")</f>
        <v/>
      </c>
      <c r="T29" s="188" t="str">
        <f>IF($AA$22="○","○","")</f>
        <v/>
      </c>
      <c r="U29" s="183"/>
      <c r="V29" s="181" t="str">
        <f>IF(AA$24="○","○","")</f>
        <v/>
      </c>
      <c r="W29" s="188" t="str">
        <f>IF(AA$25="○","○","")</f>
        <v/>
      </c>
      <c r="X29" s="188" t="str">
        <f>IF(AA$26="○","○","")</f>
        <v/>
      </c>
      <c r="Y29" s="188" t="str">
        <f>IF(AA$27="○","○","")</f>
        <v/>
      </c>
      <c r="Z29" s="188" t="str">
        <f>IF(AA$28="○","○","")</f>
        <v/>
      </c>
      <c r="AA29" s="182"/>
      <c r="AB29" s="96"/>
      <c r="AC29" s="96"/>
      <c r="AD29" s="96"/>
      <c r="AE29" s="96"/>
      <c r="AF29" s="96"/>
      <c r="AG29" s="96"/>
      <c r="AH29" s="96"/>
      <c r="AI29" s="96"/>
      <c r="AJ29" s="106"/>
      <c r="AL29" s="123">
        <f t="shared" si="10"/>
        <v>0</v>
      </c>
      <c r="AM29" s="121"/>
      <c r="AN29" s="95"/>
      <c r="AO29" s="121"/>
      <c r="AP29" s="117">
        <f t="shared" si="11"/>
        <v>0</v>
      </c>
      <c r="AQ29" s="118" t="str">
        <f t="shared" si="5"/>
        <v>○</v>
      </c>
      <c r="AS29" s="179" t="s">
        <v>1047</v>
      </c>
      <c r="AT29" s="259" t="s">
        <v>1050</v>
      </c>
      <c r="AU29" s="259" t="s">
        <v>1048</v>
      </c>
      <c r="AV29" s="180" t="s">
        <v>1049</v>
      </c>
    </row>
    <row r="30" spans="2:48" ht="26.25" customHeight="1" thickBot="1">
      <c r="B30" s="100"/>
      <c r="C30" s="100"/>
      <c r="D30" s="98" t="s">
        <v>85</v>
      </c>
      <c r="E30" s="11" t="s">
        <v>72</v>
      </c>
      <c r="F30" s="266"/>
      <c r="G30" s="188" t="str">
        <f>IF($AB$9="○","○","")</f>
        <v/>
      </c>
      <c r="H30" s="188" t="str">
        <f>IF($AB$10="○","○","")</f>
        <v/>
      </c>
      <c r="I30" s="188" t="str">
        <f>IF($AB$11="○","○","")</f>
        <v/>
      </c>
      <c r="J30" s="188" t="str">
        <f>IF($AB$12="○","○","")</f>
        <v/>
      </c>
      <c r="K30" s="188" t="str">
        <f>IF($AB$13="○","○","")</f>
        <v/>
      </c>
      <c r="L30" s="188" t="str">
        <f>IF($AB$14="○","○","")</f>
        <v/>
      </c>
      <c r="M30" s="188" t="str">
        <f>IF($AB$15="○","○","")</f>
        <v/>
      </c>
      <c r="N30" s="188" t="str">
        <f>IF($AB$16="○","○","")</f>
        <v/>
      </c>
      <c r="O30" s="188" t="str">
        <f>IF($AB$17="○","○","")</f>
        <v/>
      </c>
      <c r="P30" s="188" t="str">
        <f>IF($AB$18="○","○","")</f>
        <v/>
      </c>
      <c r="Q30" s="183"/>
      <c r="R30" s="188" t="str">
        <f>IF($AB$20="○","○","")</f>
        <v/>
      </c>
      <c r="S30" s="188" t="str">
        <f>IF($AB$21="○","○","")</f>
        <v/>
      </c>
      <c r="T30" s="188" t="str">
        <f>IF($AB$22="○","○","")</f>
        <v/>
      </c>
      <c r="U30" s="183"/>
      <c r="V30" s="181" t="str">
        <f>IF(AB$24="○","○","")</f>
        <v/>
      </c>
      <c r="W30" s="188" t="str">
        <f>IF(AB$25="○","○","")</f>
        <v/>
      </c>
      <c r="X30" s="188" t="str">
        <f>IF(AB$26="○","○","")</f>
        <v/>
      </c>
      <c r="Y30" s="188" t="str">
        <f>IF(AB$27="○","○","")</f>
        <v/>
      </c>
      <c r="Z30" s="188" t="str">
        <f>IF(AB$28="○","○","")</f>
        <v/>
      </c>
      <c r="AA30" s="188" t="str">
        <f>IF(AB$29="○","○","")</f>
        <v/>
      </c>
      <c r="AB30" s="182"/>
      <c r="AC30" s="96"/>
      <c r="AD30" s="96"/>
      <c r="AE30" s="96"/>
      <c r="AF30" s="96"/>
      <c r="AG30" s="96"/>
      <c r="AH30" s="96"/>
      <c r="AI30" s="96"/>
      <c r="AJ30" s="106"/>
      <c r="AL30" s="123">
        <f t="shared" si="10"/>
        <v>0</v>
      </c>
      <c r="AM30" s="121"/>
      <c r="AN30" s="95"/>
      <c r="AO30" s="121"/>
      <c r="AP30" s="117">
        <f t="shared" si="11"/>
        <v>0</v>
      </c>
      <c r="AQ30" s="118" t="str">
        <f t="shared" si="5"/>
        <v>○</v>
      </c>
      <c r="AS30" s="205">
        <f>COUNTA(C24:C38)</f>
        <v>0</v>
      </c>
      <c r="AT30" s="206">
        <f>COUNTA(F24:F38)</f>
        <v>0</v>
      </c>
      <c r="AU30" s="207" t="str">
        <f>IFERROR(AS30/AT30,"")</f>
        <v/>
      </c>
      <c r="AV30" s="187" t="str">
        <f>IF(AU30&lt;=1/3,"○","×")</f>
        <v>×</v>
      </c>
    </row>
    <row r="31" spans="2:48" ht="26.25" customHeight="1" thickBot="1">
      <c r="B31" s="100"/>
      <c r="C31" s="100"/>
      <c r="D31" s="98" t="s">
        <v>86</v>
      </c>
      <c r="E31" s="11" t="s">
        <v>72</v>
      </c>
      <c r="F31" s="266"/>
      <c r="G31" s="188" t="str">
        <f>IF($AC$9="○","○","")</f>
        <v/>
      </c>
      <c r="H31" s="188" t="str">
        <f>IF($AC$10="○","○","")</f>
        <v/>
      </c>
      <c r="I31" s="188" t="str">
        <f>IF($AC$11="○","○","")</f>
        <v/>
      </c>
      <c r="J31" s="188" t="str">
        <f>IF($AC$12="○","○","")</f>
        <v/>
      </c>
      <c r="K31" s="188" t="str">
        <f>IF($AC$13="○","○","")</f>
        <v/>
      </c>
      <c r="L31" s="188" t="str">
        <f>IF($AC$14="○","○","")</f>
        <v/>
      </c>
      <c r="M31" s="188" t="str">
        <f>IF($AC$15="○","○","")</f>
        <v/>
      </c>
      <c r="N31" s="188" t="str">
        <f>IF($AC$16="○","○","")</f>
        <v/>
      </c>
      <c r="O31" s="188" t="str">
        <f>IF($AC$17="○","○","")</f>
        <v/>
      </c>
      <c r="P31" s="188" t="str">
        <f>IF($AC$18="○","○","")</f>
        <v/>
      </c>
      <c r="Q31" s="183"/>
      <c r="R31" s="188" t="str">
        <f>IF($AC$20="○","○","")</f>
        <v/>
      </c>
      <c r="S31" s="188" t="str">
        <f>IF($AC$21="○","○","")</f>
        <v/>
      </c>
      <c r="T31" s="188" t="str">
        <f>IF($AC$22="○","○","")</f>
        <v/>
      </c>
      <c r="U31" s="183"/>
      <c r="V31" s="181" t="str">
        <f>IF(AC$24="○","○","")</f>
        <v/>
      </c>
      <c r="W31" s="188" t="str">
        <f>IF(AC$25="○","○","")</f>
        <v/>
      </c>
      <c r="X31" s="188" t="str">
        <f>IF(AC$26="○","○","")</f>
        <v/>
      </c>
      <c r="Y31" s="188" t="str">
        <f>IF(AC$27="○","○","")</f>
        <v/>
      </c>
      <c r="Z31" s="188" t="str">
        <f>IF(AC$28="○","○","")</f>
        <v/>
      </c>
      <c r="AA31" s="188" t="str">
        <f>IF(AC$29="○","○","")</f>
        <v/>
      </c>
      <c r="AB31" s="188" t="str">
        <f>IF(AC$30="○","○","")</f>
        <v/>
      </c>
      <c r="AC31" s="182"/>
      <c r="AD31" s="96"/>
      <c r="AE31" s="96"/>
      <c r="AF31" s="96"/>
      <c r="AG31" s="96"/>
      <c r="AH31" s="96"/>
      <c r="AI31" s="96"/>
      <c r="AJ31" s="106"/>
      <c r="AL31" s="123">
        <f t="shared" si="10"/>
        <v>0</v>
      </c>
      <c r="AM31" s="121"/>
      <c r="AN31" s="95"/>
      <c r="AO31" s="121"/>
      <c r="AP31" s="117">
        <f t="shared" si="11"/>
        <v>0</v>
      </c>
      <c r="AQ31" s="118" t="str">
        <f t="shared" si="5"/>
        <v>○</v>
      </c>
      <c r="AS31" s="116" t="str">
        <f>IF(AL32&gt;0,"該当","")</f>
        <v/>
      </c>
    </row>
    <row r="32" spans="2:48" ht="26.25" customHeight="1" thickBot="1">
      <c r="B32" s="100"/>
      <c r="C32" s="100"/>
      <c r="D32" s="98" t="s">
        <v>87</v>
      </c>
      <c r="E32" s="11" t="s">
        <v>72</v>
      </c>
      <c r="F32" s="266"/>
      <c r="G32" s="188" t="str">
        <f>IF($AD$9="○","○","")</f>
        <v/>
      </c>
      <c r="H32" s="188" t="str">
        <f>IF($AD$10="○","○","")</f>
        <v/>
      </c>
      <c r="I32" s="188" t="str">
        <f>IF($AD$11="○","○","")</f>
        <v/>
      </c>
      <c r="J32" s="188" t="str">
        <f>IF($AD$12="○","○","")</f>
        <v/>
      </c>
      <c r="K32" s="188" t="str">
        <f>IF($AD$13="○","○","")</f>
        <v/>
      </c>
      <c r="L32" s="188" t="str">
        <f>IF($AD$14="○","○","")</f>
        <v/>
      </c>
      <c r="M32" s="188" t="str">
        <f>IF($AD$15="○","○","")</f>
        <v/>
      </c>
      <c r="N32" s="188" t="str">
        <f>IF($AD$16="○","○","")</f>
        <v/>
      </c>
      <c r="O32" s="188" t="str">
        <f>IF($AD$17="○","○","")</f>
        <v/>
      </c>
      <c r="P32" s="188" t="str">
        <f>IF($AD$18="○","○","")</f>
        <v/>
      </c>
      <c r="Q32" s="183"/>
      <c r="R32" s="188" t="str">
        <f>IF($AD$20="○","○","")</f>
        <v/>
      </c>
      <c r="S32" s="188" t="str">
        <f>IF($AD$21="○","○","")</f>
        <v/>
      </c>
      <c r="T32" s="188" t="str">
        <f>IF($AD$22="○","○","")</f>
        <v/>
      </c>
      <c r="U32" s="183"/>
      <c r="V32" s="181" t="str">
        <f>IF(AD$24="○","○","")</f>
        <v/>
      </c>
      <c r="W32" s="188" t="str">
        <f>IF(AD$25="○","○","")</f>
        <v/>
      </c>
      <c r="X32" s="188" t="str">
        <f>IF(AD$26="○","○","")</f>
        <v/>
      </c>
      <c r="Y32" s="188" t="str">
        <f>IF(AD$27="○","○","")</f>
        <v/>
      </c>
      <c r="Z32" s="188" t="str">
        <f>IF(AD$28="○","○","")</f>
        <v/>
      </c>
      <c r="AA32" s="188" t="str">
        <f>IF(AD$29="○","○","")</f>
        <v/>
      </c>
      <c r="AB32" s="188" t="str">
        <f>IF(AD$30="○","○","")</f>
        <v/>
      </c>
      <c r="AC32" s="188" t="str">
        <f>IF(AD$31="○","○","")</f>
        <v/>
      </c>
      <c r="AD32" s="182"/>
      <c r="AE32" s="96"/>
      <c r="AF32" s="96"/>
      <c r="AG32" s="96"/>
      <c r="AH32" s="96"/>
      <c r="AI32" s="96"/>
      <c r="AJ32" s="106"/>
      <c r="AL32" s="123">
        <f t="shared" si="10"/>
        <v>0</v>
      </c>
      <c r="AM32" s="121"/>
      <c r="AN32" s="95"/>
      <c r="AO32" s="121"/>
      <c r="AP32" s="117">
        <f t="shared" si="11"/>
        <v>0</v>
      </c>
      <c r="AQ32" s="118" t="str">
        <f t="shared" si="5"/>
        <v>○</v>
      </c>
      <c r="AS32" s="2485" t="s">
        <v>1185</v>
      </c>
      <c r="AT32" s="2486"/>
      <c r="AU32" s="2486"/>
      <c r="AV32" s="2487"/>
    </row>
    <row r="33" spans="2:48" ht="26.25" customHeight="1" thickBot="1">
      <c r="B33" s="100"/>
      <c r="C33" s="100"/>
      <c r="D33" s="99" t="s">
        <v>1406</v>
      </c>
      <c r="E33" s="11" t="s">
        <v>72</v>
      </c>
      <c r="F33" s="266"/>
      <c r="G33" s="188" t="str">
        <f>IF($AE$9="○","○","")</f>
        <v/>
      </c>
      <c r="H33" s="188" t="str">
        <f>IF($AE$10="○","○","")</f>
        <v/>
      </c>
      <c r="I33" s="188" t="str">
        <f>IF($AE$11="○","○","")</f>
        <v/>
      </c>
      <c r="J33" s="188" t="str">
        <f>IF($AE$12="○","○","")</f>
        <v/>
      </c>
      <c r="K33" s="188" t="str">
        <f>IF($AE$13="○","○","")</f>
        <v/>
      </c>
      <c r="L33" s="188" t="str">
        <f>IF($AE$14="○","○","")</f>
        <v/>
      </c>
      <c r="M33" s="188" t="str">
        <f>IF($AE$15="○","○","")</f>
        <v/>
      </c>
      <c r="N33" s="188" t="str">
        <f>IF($AE$16="○","○","")</f>
        <v/>
      </c>
      <c r="O33" s="188" t="str">
        <f>IF($AE$17="○","○","")</f>
        <v/>
      </c>
      <c r="P33" s="188" t="str">
        <f>IF($AE$18="○","○","")</f>
        <v/>
      </c>
      <c r="Q33" s="183"/>
      <c r="R33" s="188" t="str">
        <f>IF($AE$20="○","○","")</f>
        <v/>
      </c>
      <c r="S33" s="188" t="str">
        <f>IF($AE$21="○","○","")</f>
        <v/>
      </c>
      <c r="T33" s="188" t="str">
        <f>IF($AE$22="○","○","")</f>
        <v/>
      </c>
      <c r="U33" s="183"/>
      <c r="V33" s="181" t="str">
        <f>IF(AE$24="○","○","")</f>
        <v/>
      </c>
      <c r="W33" s="188" t="str">
        <f>IF(AE$25="○","○","")</f>
        <v/>
      </c>
      <c r="X33" s="188" t="str">
        <f>IF(AE$26="○","○","")</f>
        <v/>
      </c>
      <c r="Y33" s="188" t="str">
        <f>IF(AE$27="○","○","")</f>
        <v/>
      </c>
      <c r="Z33" s="188" t="str">
        <f>IF(AE$28="○","○","")</f>
        <v/>
      </c>
      <c r="AA33" s="188" t="str">
        <f>IF(AE$29="○","○","")</f>
        <v/>
      </c>
      <c r="AB33" s="188" t="str">
        <f>IF(AE$30="○","○","")</f>
        <v/>
      </c>
      <c r="AC33" s="188" t="str">
        <f>IF(AE$31="○","○","")</f>
        <v/>
      </c>
      <c r="AD33" s="188" t="str">
        <f>IF(AE$32="○","○","")</f>
        <v/>
      </c>
      <c r="AE33" s="182"/>
      <c r="AF33" s="96"/>
      <c r="AG33" s="96"/>
      <c r="AH33" s="96"/>
      <c r="AI33" s="96"/>
      <c r="AJ33" s="106"/>
      <c r="AL33" s="123">
        <f t="shared" si="10"/>
        <v>0</v>
      </c>
      <c r="AM33" s="121"/>
      <c r="AN33" s="95"/>
      <c r="AO33" s="121"/>
      <c r="AP33" s="117">
        <f t="shared" si="11"/>
        <v>0</v>
      </c>
      <c r="AQ33" s="118" t="str">
        <f t="shared" si="5"/>
        <v>○</v>
      </c>
      <c r="AS33" s="179" t="s">
        <v>1047</v>
      </c>
      <c r="AT33" s="259" t="s">
        <v>1050</v>
      </c>
      <c r="AU33" s="259" t="s">
        <v>1048</v>
      </c>
      <c r="AV33" s="180" t="s">
        <v>1049</v>
      </c>
    </row>
    <row r="34" spans="2:48" ht="26.25" customHeight="1" thickBot="1">
      <c r="B34" s="100"/>
      <c r="C34" s="100"/>
      <c r="D34" s="99" t="s">
        <v>1407</v>
      </c>
      <c r="E34" s="11" t="s">
        <v>72</v>
      </c>
      <c r="F34" s="266"/>
      <c r="G34" s="188" t="str">
        <f>IF($AF$9="○","○","")</f>
        <v/>
      </c>
      <c r="H34" s="188" t="str">
        <f>IF($AF$10="○","○","")</f>
        <v/>
      </c>
      <c r="I34" s="188" t="str">
        <f>IF($AF$11="○","○","")</f>
        <v/>
      </c>
      <c r="J34" s="188" t="str">
        <f>IF($AF$12="○","○","")</f>
        <v/>
      </c>
      <c r="K34" s="188" t="str">
        <f>IF($AF$13="○","○","")</f>
        <v/>
      </c>
      <c r="L34" s="188" t="str">
        <f>IF($AF$14="○","○","")</f>
        <v/>
      </c>
      <c r="M34" s="188" t="str">
        <f>IF($AF$15="○","○","")</f>
        <v/>
      </c>
      <c r="N34" s="188" t="str">
        <f>IF($AF16="○","○","")</f>
        <v/>
      </c>
      <c r="O34" s="188" t="str">
        <f>IF($AF$17="○","○","")</f>
        <v/>
      </c>
      <c r="P34" s="188" t="str">
        <f>IF($AF$18="○","○","")</f>
        <v/>
      </c>
      <c r="Q34" s="183"/>
      <c r="R34" s="188" t="str">
        <f>IF($AF$20="○","○","")</f>
        <v/>
      </c>
      <c r="S34" s="188" t="str">
        <f>IF($AF$21="○","○","")</f>
        <v/>
      </c>
      <c r="T34" s="188" t="str">
        <f>IF($AF$22="○","○","")</f>
        <v/>
      </c>
      <c r="U34" s="183"/>
      <c r="V34" s="181" t="str">
        <f>IF(AF$24="○","○","")</f>
        <v/>
      </c>
      <c r="W34" s="188" t="str">
        <f>IF(AF$25="○","○","")</f>
        <v/>
      </c>
      <c r="X34" s="188" t="str">
        <f>IF(AF$26="○","○","")</f>
        <v/>
      </c>
      <c r="Y34" s="188" t="str">
        <f>IF(AF$27="○","○","")</f>
        <v/>
      </c>
      <c r="Z34" s="188" t="str">
        <f>IF(AF$28="○","○","")</f>
        <v/>
      </c>
      <c r="AA34" s="188" t="str">
        <f>IF(AF$29="○","○","")</f>
        <v/>
      </c>
      <c r="AB34" s="188" t="str">
        <f>IF(AF$30="○","○","")</f>
        <v/>
      </c>
      <c r="AC34" s="188" t="str">
        <f>IF(AF$31="○","○","")</f>
        <v/>
      </c>
      <c r="AD34" s="188" t="str">
        <f>IF(AF$32="○","○","")</f>
        <v/>
      </c>
      <c r="AE34" s="188" t="str">
        <f>IF(AF$33="○","○","")</f>
        <v/>
      </c>
      <c r="AF34" s="182"/>
      <c r="AG34" s="96"/>
      <c r="AH34" s="96"/>
      <c r="AI34" s="96"/>
      <c r="AJ34" s="106"/>
      <c r="AL34" s="123">
        <f t="shared" si="10"/>
        <v>0</v>
      </c>
      <c r="AM34" s="121"/>
      <c r="AN34" s="95"/>
      <c r="AO34" s="121"/>
      <c r="AP34" s="117">
        <f t="shared" si="11"/>
        <v>0</v>
      </c>
      <c r="AQ34" s="118" t="str">
        <f t="shared" si="5"/>
        <v>○</v>
      </c>
      <c r="AS34" s="205">
        <f>COUNTA(B24:B38)</f>
        <v>0</v>
      </c>
      <c r="AT34" s="206">
        <f>COUNTA(F24:F38)</f>
        <v>0</v>
      </c>
      <c r="AU34" s="207" t="str">
        <f>IFERROR(AS34/AT34,"")</f>
        <v/>
      </c>
      <c r="AV34" s="187" t="str">
        <f>IF(AU34&lt;=1/2,"○","×")</f>
        <v>×</v>
      </c>
    </row>
    <row r="35" spans="2:48" ht="26.25" customHeight="1" thickBot="1">
      <c r="B35" s="100"/>
      <c r="C35" s="100"/>
      <c r="D35" s="99" t="s">
        <v>1408</v>
      </c>
      <c r="E35" s="11" t="s">
        <v>72</v>
      </c>
      <c r="F35" s="266"/>
      <c r="G35" s="188" t="str">
        <f>IF($AG$9="○","○","")</f>
        <v/>
      </c>
      <c r="H35" s="188" t="str">
        <f>IF($AG$10="○","○","")</f>
        <v/>
      </c>
      <c r="I35" s="188" t="str">
        <f>IF($AG$11="○","○","")</f>
        <v/>
      </c>
      <c r="J35" s="188" t="str">
        <f>IF($AG$12="○","○","")</f>
        <v/>
      </c>
      <c r="K35" s="188" t="str">
        <f>IF($AG$13="○","○","")</f>
        <v/>
      </c>
      <c r="L35" s="188" t="str">
        <f>IF($AG$14="○","○","")</f>
        <v/>
      </c>
      <c r="M35" s="188" t="str">
        <f>IF($AG$15="○","○","")</f>
        <v/>
      </c>
      <c r="N35" s="188" t="str">
        <f>IF($AG$16="○","○","")</f>
        <v/>
      </c>
      <c r="O35" s="188" t="str">
        <f>IF($AG$17="○","○","")</f>
        <v/>
      </c>
      <c r="P35" s="188" t="str">
        <f>IF($AG$18="○","○","")</f>
        <v/>
      </c>
      <c r="Q35" s="183"/>
      <c r="R35" s="188" t="str">
        <f>IF($AG$20="○","○","")</f>
        <v/>
      </c>
      <c r="S35" s="188" t="str">
        <f>IF($AG$21="○","○","")</f>
        <v/>
      </c>
      <c r="T35" s="188" t="str">
        <f>IF($AG$22="○","○","")</f>
        <v/>
      </c>
      <c r="U35" s="183"/>
      <c r="V35" s="181" t="str">
        <f>IF(AG$24="○","○","")</f>
        <v/>
      </c>
      <c r="W35" s="188" t="str">
        <f>IF(AG$25="○","○","")</f>
        <v/>
      </c>
      <c r="X35" s="188" t="str">
        <f>IF(AG$26="○","○","")</f>
        <v/>
      </c>
      <c r="Y35" s="188" t="str">
        <f>IF(AG$27="○","○","")</f>
        <v/>
      </c>
      <c r="Z35" s="188" t="str">
        <f>IF(AG$28="○","○","")</f>
        <v/>
      </c>
      <c r="AA35" s="188" t="str">
        <f>IF(AG$29="○","○","")</f>
        <v/>
      </c>
      <c r="AB35" s="188" t="str">
        <f>IF(AG$30="○","○","")</f>
        <v/>
      </c>
      <c r="AC35" s="188" t="str">
        <f>IF(AG$31="○","○","")</f>
        <v/>
      </c>
      <c r="AD35" s="188" t="str">
        <f>IF(AG$32="○","○","")</f>
        <v/>
      </c>
      <c r="AE35" s="188" t="str">
        <f>IF(AG$33="○","○","")</f>
        <v/>
      </c>
      <c r="AF35" s="188" t="str">
        <f>IF(AG$34="○","○","")</f>
        <v/>
      </c>
      <c r="AG35" s="182"/>
      <c r="AH35" s="96"/>
      <c r="AI35" s="96"/>
      <c r="AJ35" s="106"/>
      <c r="AL35" s="123">
        <f t="shared" si="10"/>
        <v>0</v>
      </c>
      <c r="AM35" s="121"/>
      <c r="AN35" s="95"/>
      <c r="AO35" s="121"/>
      <c r="AP35" s="117">
        <f t="shared" si="11"/>
        <v>0</v>
      </c>
      <c r="AQ35" s="118" t="str">
        <f t="shared" si="5"/>
        <v>○</v>
      </c>
    </row>
    <row r="36" spans="2:48" ht="26.25" customHeight="1" thickBot="1">
      <c r="B36" s="100"/>
      <c r="C36" s="100"/>
      <c r="D36" s="99" t="s">
        <v>1409</v>
      </c>
      <c r="E36" s="11" t="s">
        <v>72</v>
      </c>
      <c r="F36" s="266"/>
      <c r="G36" s="188" t="str">
        <f>IF($AH$9="○","○","")</f>
        <v/>
      </c>
      <c r="H36" s="188" t="str">
        <f>IF($AH$10="○","○","")</f>
        <v/>
      </c>
      <c r="I36" s="188" t="str">
        <f>IF($AH$11="○","○","")</f>
        <v/>
      </c>
      <c r="J36" s="188" t="str">
        <f>IF($AH$12="○","○","")</f>
        <v/>
      </c>
      <c r="K36" s="188" t="str">
        <f>IF($AH$13="○","○","")</f>
        <v/>
      </c>
      <c r="L36" s="188" t="str">
        <f>IF($AH$14="○","○","")</f>
        <v/>
      </c>
      <c r="M36" s="188" t="str">
        <f>IF($AH$15="○","○","")</f>
        <v/>
      </c>
      <c r="N36" s="188" t="str">
        <f>IF($AH$16="○","○","")</f>
        <v/>
      </c>
      <c r="O36" s="188" t="str">
        <f>IF($AH$17="○","○","")</f>
        <v/>
      </c>
      <c r="P36" s="188" t="str">
        <f>IF($AH$18="○","○","")</f>
        <v/>
      </c>
      <c r="Q36" s="183"/>
      <c r="R36" s="188" t="str">
        <f>IF($AH$20="○","○","")</f>
        <v/>
      </c>
      <c r="S36" s="188" t="str">
        <f>IF($AH$21="○","○","")</f>
        <v/>
      </c>
      <c r="T36" s="188" t="str">
        <f>IF($AH$22="○","○","")</f>
        <v/>
      </c>
      <c r="U36" s="183"/>
      <c r="V36" s="181" t="str">
        <f>IF(AH$24="○","○","")</f>
        <v/>
      </c>
      <c r="W36" s="188" t="str">
        <f>IF(AH$25="○","○","")</f>
        <v/>
      </c>
      <c r="X36" s="188" t="str">
        <f>IF(AH$26="○","○","")</f>
        <v/>
      </c>
      <c r="Y36" s="188" t="str">
        <f>IF(AH$27="○","○","")</f>
        <v/>
      </c>
      <c r="Z36" s="188" t="str">
        <f>IF(AH$28="○","○","")</f>
        <v/>
      </c>
      <c r="AA36" s="188" t="str">
        <f>IF(AH$29="○","○","")</f>
        <v/>
      </c>
      <c r="AB36" s="188" t="str">
        <f>IF(AH$30="○","○","")</f>
        <v/>
      </c>
      <c r="AC36" s="188" t="str">
        <f>IF(AH$31="○","○","")</f>
        <v/>
      </c>
      <c r="AD36" s="188" t="str">
        <f>IF(AH$32="○","○","")</f>
        <v/>
      </c>
      <c r="AE36" s="188" t="str">
        <f>IF(AH$33="○","○","")</f>
        <v/>
      </c>
      <c r="AF36" s="188" t="str">
        <f>IF(AH$34="○","○","")</f>
        <v/>
      </c>
      <c r="AG36" s="188" t="str">
        <f>IF(AH$35="○","○","")</f>
        <v/>
      </c>
      <c r="AH36" s="182"/>
      <c r="AI36" s="96"/>
      <c r="AJ36" s="106"/>
      <c r="AL36" s="123">
        <f t="shared" si="10"/>
        <v>0</v>
      </c>
      <c r="AM36" s="121"/>
      <c r="AN36" s="95"/>
      <c r="AO36" s="121"/>
      <c r="AP36" s="117">
        <f t="shared" si="11"/>
        <v>0</v>
      </c>
      <c r="AQ36" s="118" t="str">
        <f t="shared" si="5"/>
        <v>○</v>
      </c>
    </row>
    <row r="37" spans="2:48" ht="26.25" customHeight="1" thickBot="1">
      <c r="B37" s="100"/>
      <c r="C37" s="100"/>
      <c r="D37" s="99" t="s">
        <v>1410</v>
      </c>
      <c r="E37" s="11" t="s">
        <v>72</v>
      </c>
      <c r="F37" s="266"/>
      <c r="G37" s="188" t="str">
        <f>IF($AI$9="○","○","")</f>
        <v/>
      </c>
      <c r="H37" s="188" t="str">
        <f>IF($AI$10="○","○","")</f>
        <v/>
      </c>
      <c r="I37" s="188" t="str">
        <f>IF($AI$11="○","○","")</f>
        <v/>
      </c>
      <c r="J37" s="188" t="str">
        <f>IF($AI$12="○","○","")</f>
        <v/>
      </c>
      <c r="K37" s="188" t="str">
        <f>IF($AI$13="○","○","")</f>
        <v/>
      </c>
      <c r="L37" s="188" t="str">
        <f>IF($AI$14="○","○","")</f>
        <v/>
      </c>
      <c r="M37" s="188" t="str">
        <f>IF($AI$15="○","○","")</f>
        <v/>
      </c>
      <c r="N37" s="188" t="str">
        <f>IF($AI$16="○","○","")</f>
        <v/>
      </c>
      <c r="O37" s="188" t="str">
        <f>IF($AI$17="○","○","")</f>
        <v/>
      </c>
      <c r="P37" s="188" t="str">
        <f>IF($AI18="○","○","")</f>
        <v/>
      </c>
      <c r="Q37" s="183"/>
      <c r="R37" s="188" t="str">
        <f>IF($AI$20="○","○","")</f>
        <v/>
      </c>
      <c r="S37" s="188" t="str">
        <f>IF($AI$21="○","○","")</f>
        <v/>
      </c>
      <c r="T37" s="188" t="str">
        <f>IF($AI$22="○","○","")</f>
        <v/>
      </c>
      <c r="U37" s="183"/>
      <c r="V37" s="181" t="str">
        <f>IF(AI$24="○","○","")</f>
        <v/>
      </c>
      <c r="W37" s="188" t="str">
        <f>IF(AI$25="○","○","")</f>
        <v/>
      </c>
      <c r="X37" s="188" t="str">
        <f>IF(AI$26="○","○","")</f>
        <v/>
      </c>
      <c r="Y37" s="188" t="str">
        <f>IF(AI$27="○","○","")</f>
        <v/>
      </c>
      <c r="Z37" s="188" t="str">
        <f>IF(AI$28="○","○","")</f>
        <v/>
      </c>
      <c r="AA37" s="188" t="str">
        <f>IF(AI$29="○","○","")</f>
        <v/>
      </c>
      <c r="AB37" s="188" t="str">
        <f>IF(AI$30="○","○","")</f>
        <v/>
      </c>
      <c r="AC37" s="188" t="str">
        <f>IF(AI$31="○","○","")</f>
        <v/>
      </c>
      <c r="AD37" s="188" t="str">
        <f>IF(AI$32="○","○","")</f>
        <v/>
      </c>
      <c r="AE37" s="188" t="str">
        <f>IF(AI$33="○","○","")</f>
        <v/>
      </c>
      <c r="AF37" s="188" t="str">
        <f>IF(AI$34="○","○","")</f>
        <v/>
      </c>
      <c r="AG37" s="188" t="str">
        <f>IF(AI$35="○","○","")</f>
        <v/>
      </c>
      <c r="AH37" s="188" t="str">
        <f>IF(AI$36="○","○","")</f>
        <v/>
      </c>
      <c r="AI37" s="182"/>
      <c r="AJ37" s="106"/>
      <c r="AL37" s="123">
        <f t="shared" si="10"/>
        <v>0</v>
      </c>
      <c r="AM37" s="121"/>
      <c r="AN37" s="95"/>
      <c r="AO37" s="121"/>
      <c r="AP37" s="117">
        <f t="shared" si="11"/>
        <v>0</v>
      </c>
      <c r="AQ37" s="118" t="str">
        <f t="shared" si="5"/>
        <v>○</v>
      </c>
    </row>
    <row r="38" spans="2:48" ht="26.25" customHeight="1" thickBot="1">
      <c r="B38" s="100"/>
      <c r="C38" s="100"/>
      <c r="D38" s="99" t="s">
        <v>1411</v>
      </c>
      <c r="E38" s="11" t="s">
        <v>72</v>
      </c>
      <c r="F38" s="266"/>
      <c r="G38" s="188" t="str">
        <f>IF($AJ$9="○","○","")</f>
        <v/>
      </c>
      <c r="H38" s="188" t="str">
        <f>IF($AJ$10="○","○","")</f>
        <v/>
      </c>
      <c r="I38" s="188" t="str">
        <f>IF($AJ$11="○","○","")</f>
        <v/>
      </c>
      <c r="J38" s="188" t="str">
        <f>IF($AJ$12="○","○","")</f>
        <v/>
      </c>
      <c r="K38" s="188" t="str">
        <f>IF($AJ$13="○","○","")</f>
        <v/>
      </c>
      <c r="L38" s="188" t="str">
        <f>IF($AJ$14="○","○","")</f>
        <v/>
      </c>
      <c r="M38" s="188" t="str">
        <f>IF($AJ$15="○","○","")</f>
        <v/>
      </c>
      <c r="N38" s="188" t="str">
        <f>IF($AJ$16="○","○","")</f>
        <v/>
      </c>
      <c r="O38" s="188" t="str">
        <f>IF($AJ$17="○","○","")</f>
        <v/>
      </c>
      <c r="P38" s="188" t="str">
        <f>IF($AJ$18="○","○","")</f>
        <v/>
      </c>
      <c r="Q38" s="200"/>
      <c r="R38" s="188" t="str">
        <f>IF($AJ$20="○","○","")</f>
        <v/>
      </c>
      <c r="S38" s="188" t="str">
        <f>IF($AJ$21="○","○","")</f>
        <v/>
      </c>
      <c r="T38" s="188" t="str">
        <f>IF($AJ$22="○","○","")</f>
        <v/>
      </c>
      <c r="U38" s="200"/>
      <c r="V38" s="189" t="str">
        <f>IF(AJ$24="○","○","")</f>
        <v/>
      </c>
      <c r="W38" s="190" t="str">
        <f>IF(AJ$25="○","○","")</f>
        <v/>
      </c>
      <c r="X38" s="190" t="str">
        <f>IF(AJ$26="○","○","")</f>
        <v/>
      </c>
      <c r="Y38" s="190" t="str">
        <f>IF(AJ$27="○","○","")</f>
        <v/>
      </c>
      <c r="Z38" s="190" t="str">
        <f>IF(AJ$28="○","○","")</f>
        <v/>
      </c>
      <c r="AA38" s="190" t="str">
        <f>IF(AJ$29="○","○","")</f>
        <v/>
      </c>
      <c r="AB38" s="190" t="str">
        <f>IF(AJ$30="○","○","")</f>
        <v/>
      </c>
      <c r="AC38" s="190" t="str">
        <f>IF(AJ$31="○","○","")</f>
        <v/>
      </c>
      <c r="AD38" s="190" t="str">
        <f>IF(AJ$32="○","○","")</f>
        <v/>
      </c>
      <c r="AE38" s="190" t="str">
        <f>IF(AJ$33="○","○","")</f>
        <v/>
      </c>
      <c r="AF38" s="190" t="str">
        <f>IF(AJ$34="○","○","")</f>
        <v/>
      </c>
      <c r="AG38" s="190" t="str">
        <f>IF(AJ$35="○","○","")</f>
        <v/>
      </c>
      <c r="AH38" s="190" t="str">
        <f>IF(AJ$36="○","○","")</f>
        <v/>
      </c>
      <c r="AI38" s="190" t="str">
        <f>IF(AJ$37="○","○","")</f>
        <v/>
      </c>
      <c r="AJ38" s="208"/>
      <c r="AL38" s="123">
        <f t="shared" si="10"/>
        <v>0</v>
      </c>
      <c r="AM38" s="121"/>
      <c r="AN38" s="95"/>
      <c r="AO38" s="121"/>
      <c r="AP38" s="117">
        <f t="shared" si="11"/>
        <v>0</v>
      </c>
      <c r="AQ38" s="118" t="str">
        <f t="shared" si="5"/>
        <v>○</v>
      </c>
    </row>
    <row r="39" spans="2:48" ht="10.5" customHeight="1"/>
    <row r="40" spans="2:48" ht="22" customHeight="1">
      <c r="D40" s="73" t="s">
        <v>1042</v>
      </c>
      <c r="E40" s="73"/>
    </row>
    <row r="41" spans="2:48" ht="22" customHeight="1">
      <c r="D41" s="73"/>
      <c r="E41" s="73" t="s">
        <v>1412</v>
      </c>
    </row>
    <row r="42" spans="2:48" ht="10.5" customHeight="1" thickBot="1">
      <c r="L42" s="2494" t="s">
        <v>1413</v>
      </c>
      <c r="M42" s="817"/>
      <c r="N42" s="817"/>
      <c r="O42" s="2495"/>
      <c r="P42" s="2496"/>
      <c r="Q42" s="2499" t="s">
        <v>1414</v>
      </c>
      <c r="R42" s="2500"/>
      <c r="S42" s="2500"/>
      <c r="T42" s="2500"/>
      <c r="U42" s="2500"/>
      <c r="V42" s="2500"/>
      <c r="W42" s="2500"/>
      <c r="X42" s="2500"/>
      <c r="Y42" s="2500"/>
      <c r="Z42" s="2500"/>
      <c r="AA42" s="2500"/>
      <c r="AB42" s="2500"/>
      <c r="AC42" s="2500"/>
      <c r="AD42" s="2500"/>
      <c r="AE42" s="2500"/>
      <c r="AF42" s="2501"/>
      <c r="AG42" s="209"/>
      <c r="AH42" s="209"/>
      <c r="AI42" s="209"/>
      <c r="AJ42" s="209"/>
    </row>
    <row r="43" spans="2:48" ht="27" customHeight="1" thickBot="1">
      <c r="F43" s="76"/>
      <c r="G43" s="8" t="s">
        <v>51</v>
      </c>
      <c r="H43" s="8" t="s">
        <v>52</v>
      </c>
      <c r="I43" s="8" t="s">
        <v>53</v>
      </c>
      <c r="J43" s="78"/>
      <c r="L43" s="1091"/>
      <c r="M43" s="820"/>
      <c r="N43" s="820"/>
      <c r="O43" s="2497"/>
      <c r="P43" s="2498"/>
      <c r="Q43" s="2502"/>
      <c r="R43" s="2503"/>
      <c r="S43" s="2503"/>
      <c r="T43" s="2503"/>
      <c r="U43" s="2503"/>
      <c r="V43" s="2503"/>
      <c r="W43" s="2503"/>
      <c r="X43" s="2503"/>
      <c r="Y43" s="2503"/>
      <c r="Z43" s="2503"/>
      <c r="AA43" s="2503"/>
      <c r="AB43" s="2503"/>
      <c r="AC43" s="2503"/>
      <c r="AD43" s="2503"/>
      <c r="AE43" s="2503"/>
      <c r="AF43" s="2504"/>
      <c r="AG43" s="209"/>
      <c r="AH43" s="209"/>
      <c r="AI43" s="209"/>
      <c r="AJ43" s="209"/>
      <c r="AK43" s="2"/>
      <c r="AP43" s="2"/>
    </row>
    <row r="44" spans="2:48" ht="27" customHeight="1" thickBot="1">
      <c r="F44" s="263" t="s">
        <v>88</v>
      </c>
      <c r="G44" s="210"/>
      <c r="H44" s="7"/>
      <c r="I44" s="9" t="s">
        <v>71</v>
      </c>
      <c r="J44" s="261"/>
      <c r="L44" s="211"/>
      <c r="N44" s="212" t="s">
        <v>957</v>
      </c>
      <c r="O44" s="264"/>
      <c r="P44" s="90"/>
      <c r="Q44" s="213"/>
      <c r="R44" s="2505" t="s">
        <v>952</v>
      </c>
      <c r="S44" s="1820"/>
      <c r="T44" s="1820"/>
      <c r="U44" s="1820"/>
      <c r="V44" s="1820"/>
      <c r="W44" s="1820"/>
      <c r="X44" s="1820"/>
      <c r="Y44" s="1820"/>
      <c r="Z44" s="1820"/>
      <c r="AA44" s="1820"/>
      <c r="AB44" s="2506"/>
      <c r="AC44" s="214"/>
      <c r="AD44" s="209"/>
      <c r="AE44" s="209"/>
      <c r="AF44" s="209"/>
      <c r="AG44" s="209"/>
      <c r="AH44" s="209"/>
      <c r="AI44" s="209"/>
      <c r="AJ44" s="209"/>
      <c r="AK44" s="2"/>
      <c r="AL44" s="2"/>
      <c r="AM44" s="2"/>
      <c r="AN44" s="2"/>
      <c r="AO44" s="2"/>
      <c r="AP44" s="2"/>
    </row>
    <row r="45" spans="2:48" ht="27" customHeight="1" thickBot="1">
      <c r="F45" s="263" t="s">
        <v>1036</v>
      </c>
      <c r="G45" s="215"/>
      <c r="H45" s="210"/>
      <c r="I45" s="9"/>
      <c r="J45" s="261"/>
      <c r="K45" s="261"/>
      <c r="L45" s="216"/>
      <c r="N45" s="217" t="s">
        <v>1415</v>
      </c>
      <c r="O45" s="262"/>
      <c r="P45" s="262"/>
      <c r="Q45" s="218"/>
      <c r="R45" s="2507" t="s">
        <v>953</v>
      </c>
      <c r="S45" s="2508"/>
      <c r="T45" s="2508"/>
      <c r="U45" s="2508"/>
      <c r="V45" s="2508"/>
      <c r="W45" s="2508"/>
      <c r="X45" s="2508"/>
      <c r="Y45" s="2508"/>
      <c r="Z45" s="2508"/>
      <c r="AA45" s="2508"/>
      <c r="AB45" s="2509"/>
      <c r="AC45" s="214"/>
      <c r="AD45" s="209"/>
      <c r="AE45" s="209"/>
      <c r="AF45" s="209"/>
      <c r="AG45" s="209"/>
      <c r="AH45" s="209"/>
      <c r="AI45" s="209"/>
      <c r="AJ45" s="209"/>
      <c r="AK45" s="2"/>
      <c r="AL45" s="2"/>
      <c r="AM45" s="2"/>
      <c r="AN45" s="2"/>
      <c r="AO45" s="2"/>
      <c r="AP45" s="2"/>
    </row>
    <row r="46" spans="2:48" ht="27" customHeight="1" thickBot="1">
      <c r="F46" s="263" t="s">
        <v>89</v>
      </c>
      <c r="G46" s="215" t="s">
        <v>71</v>
      </c>
      <c r="H46" s="219"/>
      <c r="I46" s="210"/>
      <c r="J46" s="261"/>
      <c r="K46" s="261"/>
      <c r="L46" s="216"/>
      <c r="M46" s="90"/>
      <c r="N46" s="90"/>
      <c r="O46" s="90"/>
      <c r="P46" s="90"/>
      <c r="Q46" s="218"/>
      <c r="R46" s="2507" t="s">
        <v>954</v>
      </c>
      <c r="S46" s="2508"/>
      <c r="T46" s="2508"/>
      <c r="U46" s="2508"/>
      <c r="V46" s="2508"/>
      <c r="W46" s="2508"/>
      <c r="X46" s="2508"/>
      <c r="Y46" s="2508"/>
      <c r="Z46" s="2508"/>
      <c r="AA46" s="2508"/>
      <c r="AB46" s="2509"/>
      <c r="AC46" s="214"/>
      <c r="AD46" s="209"/>
      <c r="AE46" s="209"/>
      <c r="AF46" s="209"/>
      <c r="AG46" s="209"/>
      <c r="AH46" s="209"/>
      <c r="AI46" s="209"/>
      <c r="AJ46" s="209"/>
      <c r="AK46" s="2"/>
      <c r="AL46" s="2"/>
      <c r="AM46" s="2"/>
      <c r="AN46" s="2"/>
      <c r="AO46" s="2"/>
      <c r="AP46" s="2"/>
    </row>
    <row r="47" spans="2:48" ht="27" customHeight="1">
      <c r="D47" s="2"/>
      <c r="E47" s="2"/>
      <c r="F47" s="2"/>
      <c r="G47" s="2"/>
      <c r="H47" s="2"/>
      <c r="I47" s="2"/>
      <c r="J47" s="77"/>
      <c r="K47" s="77"/>
      <c r="L47" s="214"/>
      <c r="M47" s="209"/>
      <c r="N47" s="209"/>
      <c r="O47" s="209"/>
      <c r="P47" s="209"/>
      <c r="Q47" s="220"/>
      <c r="R47" s="2507" t="s">
        <v>955</v>
      </c>
      <c r="S47" s="2508"/>
      <c r="T47" s="2508"/>
      <c r="U47" s="2508"/>
      <c r="V47" s="2508"/>
      <c r="W47" s="2508"/>
      <c r="X47" s="2508"/>
      <c r="Y47" s="2508"/>
      <c r="Z47" s="2508"/>
      <c r="AA47" s="2508"/>
      <c r="AB47" s="2509"/>
      <c r="AC47" s="214"/>
      <c r="AD47" s="209"/>
      <c r="AE47" s="209"/>
      <c r="AF47" s="209"/>
      <c r="AG47" s="209"/>
      <c r="AH47" s="209"/>
      <c r="AI47" s="209"/>
      <c r="AJ47" s="209"/>
      <c r="AK47" s="2"/>
      <c r="AL47" s="2"/>
      <c r="AM47" s="2"/>
      <c r="AN47" s="2"/>
      <c r="AO47" s="2"/>
      <c r="AP47" s="2"/>
    </row>
    <row r="48" spans="2:48" ht="27" customHeight="1">
      <c r="L48" s="221" t="s">
        <v>1416</v>
      </c>
      <c r="M48" s="222"/>
      <c r="N48" s="223"/>
      <c r="O48" s="223"/>
      <c r="P48" s="223"/>
      <c r="Q48" s="224"/>
      <c r="R48" s="2488" t="s">
        <v>956</v>
      </c>
      <c r="S48" s="2489"/>
      <c r="T48" s="2489"/>
      <c r="U48" s="2489"/>
      <c r="V48" s="2489"/>
      <c r="W48" s="2489"/>
      <c r="X48" s="2489"/>
      <c r="Y48" s="2489"/>
      <c r="Z48" s="2489"/>
      <c r="AA48" s="2489"/>
      <c r="AB48" s="1317"/>
      <c r="AC48" s="216"/>
      <c r="AD48" s="90"/>
      <c r="AE48" s="90"/>
      <c r="AF48" s="90"/>
      <c r="AG48" s="90"/>
      <c r="AH48" s="90"/>
      <c r="AI48" s="90"/>
      <c r="AJ48" s="90"/>
    </row>
    <row r="49" spans="4:19" ht="23" customHeight="1">
      <c r="D49" s="73" t="s">
        <v>944</v>
      </c>
    </row>
    <row r="50" spans="4:19" ht="22" customHeight="1">
      <c r="D50" s="73" t="s">
        <v>1514</v>
      </c>
      <c r="O50" s="2490" t="s">
        <v>861</v>
      </c>
      <c r="P50" s="2491"/>
      <c r="Q50" s="2491"/>
      <c r="R50" s="2492"/>
      <c r="S50" s="2493"/>
    </row>
    <row r="51" spans="4:19" ht="13" customHeight="1"/>
  </sheetData>
  <sheetProtection formatCells="0"/>
  <mergeCells count="20">
    <mergeCell ref="O50:S50"/>
    <mergeCell ref="L42:P43"/>
    <mergeCell ref="Q42:AF43"/>
    <mergeCell ref="R44:AB44"/>
    <mergeCell ref="R45:AB45"/>
    <mergeCell ref="R46:AB46"/>
    <mergeCell ref="R47:AB47"/>
    <mergeCell ref="B21:B23"/>
    <mergeCell ref="C21:C23"/>
    <mergeCell ref="AS24:AV24"/>
    <mergeCell ref="AS28:AV28"/>
    <mergeCell ref="R48:AB48"/>
    <mergeCell ref="AS32:AV32"/>
    <mergeCell ref="AS8:AV8"/>
    <mergeCell ref="Z2:AA2"/>
    <mergeCell ref="AB2:AJ2"/>
    <mergeCell ref="AL6:AQ7"/>
    <mergeCell ref="AL8:AM8"/>
    <mergeCell ref="AN8:AO8"/>
    <mergeCell ref="AP8:AQ8"/>
  </mergeCells>
  <phoneticPr fontId="1"/>
  <dataValidations count="2">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B0041811-B80C-4BA0-B9CB-6C8AC90D79BB}">
      <formula1>"○"</formula1>
    </dataValidation>
    <dataValidation type="list" allowBlank="1" showInputMessage="1" showErrorMessage="1" sqref="B24:C38" xr:uid="{6B26AF90-8B7E-4968-B12B-C75890B36D5D}">
      <formula1>"〇, "</formula1>
    </dataValidation>
  </dataValidations>
  <hyperlinks>
    <hyperlink ref="O50" location="別紙１参考!A1" display="別紙１参考" xr:uid="{FAED2CD2-21DC-4C53-83CB-1B80DFEA09B2}"/>
    <hyperlink ref="O50:S50" location="別紙１参考!A1" display="別紙１参考" xr:uid="{26746198-10E3-40B6-8510-A5EA8296DED8}"/>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E4BA-0E18-40BB-ABF2-BA0E054F6D8D}">
  <sheetPr codeName="Sheet4">
    <pageSetUpPr fitToPage="1"/>
  </sheetPr>
  <dimension ref="B1:B105"/>
  <sheetViews>
    <sheetView showGridLines="0" view="pageBreakPreview" zoomScale="60" zoomScaleNormal="100" workbookViewId="0"/>
  </sheetViews>
  <sheetFormatPr defaultRowHeight="13"/>
  <cols>
    <col min="20" max="20" width="3.08984375" customWidth="1"/>
  </cols>
  <sheetData>
    <row r="1" spans="2:2" ht="28" customHeight="1">
      <c r="B1" s="82" t="s">
        <v>1180</v>
      </c>
    </row>
    <row r="105" ht="8.5" customHeight="1"/>
  </sheetData>
  <sheetProtection algorithmName="SHA-512" hashValue="/tqsWaD2BAYZmBDmZ1QPioc2upIx+0Ma+5vOR38gVKHZ+OoT28+LqgcvBNiK5VDwNg7ZwHxD+TkL3ZTPjURsuA==" saltValue="zKo4i9ffIZEwA4Y9qqCaaA=="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5"/>
  <dimension ref="A2:G45"/>
  <sheetViews>
    <sheetView showGridLines="0" view="pageBreakPreview" zoomScaleNormal="100" zoomScaleSheetLayoutView="100" workbookViewId="0"/>
  </sheetViews>
  <sheetFormatPr defaultColWidth="9" defaultRowHeight="13"/>
  <cols>
    <col min="1" max="1" width="2.90625" style="12" customWidth="1"/>
    <col min="2" max="2" width="25.6328125" style="12" customWidth="1"/>
    <col min="3" max="4" width="20.6328125" style="12" customWidth="1"/>
    <col min="5" max="5" width="15.6328125" style="12" customWidth="1"/>
    <col min="6" max="16384" width="9" style="12"/>
  </cols>
  <sheetData>
    <row r="2" spans="1:5" ht="9" customHeight="1">
      <c r="A2" s="25"/>
    </row>
    <row r="3" spans="1:5" s="14" customFormat="1" ht="14">
      <c r="A3" s="67" t="s">
        <v>1934</v>
      </c>
    </row>
    <row r="4" spans="1:5" s="14" customFormat="1" ht="7" customHeight="1">
      <c r="A4" s="67"/>
    </row>
    <row r="5" spans="1:5">
      <c r="A5" s="234" t="s">
        <v>1280</v>
      </c>
      <c r="B5" s="13"/>
      <c r="C5" s="13"/>
      <c r="D5" s="13"/>
      <c r="E5" s="13"/>
    </row>
    <row r="6" spans="1:5" ht="8.5" customHeight="1">
      <c r="A6" s="32"/>
      <c r="B6" s="13"/>
      <c r="C6" s="13"/>
      <c r="D6" s="13"/>
      <c r="E6" s="13"/>
    </row>
    <row r="7" spans="1:5" ht="21" customHeight="1">
      <c r="A7" s="32"/>
      <c r="B7" s="13"/>
      <c r="C7" s="84" t="s">
        <v>1039</v>
      </c>
      <c r="D7" s="2515">
        <f>調査票!Q8</f>
        <v>0</v>
      </c>
      <c r="E7" s="2516"/>
    </row>
    <row r="8" spans="1:5" ht="8.5" customHeight="1">
      <c r="A8" s="32"/>
      <c r="B8" s="13"/>
      <c r="C8" s="13"/>
      <c r="D8" s="13"/>
      <c r="E8" s="13"/>
    </row>
    <row r="9" spans="1:5" s="69" customFormat="1" ht="17" customHeight="1" thickBot="1">
      <c r="A9" s="68" t="s">
        <v>132</v>
      </c>
      <c r="B9" s="14"/>
      <c r="C9" s="14"/>
      <c r="D9" s="14"/>
      <c r="E9" s="14"/>
    </row>
    <row r="10" spans="1:5" ht="20.149999999999999" customHeight="1">
      <c r="A10" s="13"/>
      <c r="B10" s="24" t="s">
        <v>1031</v>
      </c>
      <c r="C10" s="23" t="s">
        <v>128</v>
      </c>
      <c r="D10" s="22" t="s">
        <v>127</v>
      </c>
      <c r="E10" s="13"/>
    </row>
    <row r="11" spans="1:5" ht="20.149999999999999" customHeight="1" thickBot="1">
      <c r="A11" s="13"/>
      <c r="B11" s="235"/>
      <c r="C11" s="236"/>
      <c r="D11" s="247" t="str">
        <f>IF(B11-C11=0,"0円",B11-C11)</f>
        <v>0円</v>
      </c>
      <c r="E11" s="13"/>
    </row>
    <row r="12" spans="1:5">
      <c r="A12" s="13"/>
      <c r="B12" s="13"/>
      <c r="C12" s="13"/>
      <c r="D12" s="13"/>
      <c r="E12" s="13"/>
    </row>
    <row r="13" spans="1:5" s="69" customFormat="1" ht="17" customHeight="1" thickBot="1">
      <c r="A13" s="68" t="s">
        <v>742</v>
      </c>
      <c r="B13" s="14"/>
      <c r="C13" s="14"/>
      <c r="D13" s="14"/>
      <c r="E13" s="14"/>
    </row>
    <row r="14" spans="1:5" ht="20.149999999999999" customHeight="1">
      <c r="A14" s="13"/>
      <c r="B14" s="24" t="s">
        <v>130</v>
      </c>
      <c r="C14" s="23" t="s">
        <v>129</v>
      </c>
      <c r="D14" s="23" t="s">
        <v>128</v>
      </c>
      <c r="E14" s="22" t="s">
        <v>127</v>
      </c>
    </row>
    <row r="15" spans="1:5" ht="20.149999999999999" customHeight="1">
      <c r="A15" s="13"/>
      <c r="B15" s="237"/>
      <c r="C15" s="238"/>
      <c r="D15" s="238"/>
      <c r="E15" s="239" t="str">
        <f>IF(C15-D15=0,"0円",C15-D15)</f>
        <v>0円</v>
      </c>
    </row>
    <row r="16" spans="1:5" ht="20.149999999999999" customHeight="1">
      <c r="A16" s="13"/>
      <c r="B16" s="240"/>
      <c r="C16" s="241"/>
      <c r="D16" s="241"/>
      <c r="E16" s="239" t="str">
        <f t="shared" ref="E16:E25" si="0">IF(C16-D16=0,"0円",C16-D16)</f>
        <v>0円</v>
      </c>
    </row>
    <row r="17" spans="1:5" ht="20.149999999999999" customHeight="1">
      <c r="A17" s="13"/>
      <c r="B17" s="240"/>
      <c r="C17" s="241"/>
      <c r="D17" s="241"/>
      <c r="E17" s="239" t="str">
        <f t="shared" si="0"/>
        <v>0円</v>
      </c>
    </row>
    <row r="18" spans="1:5" ht="20.149999999999999" customHeight="1">
      <c r="A18" s="13"/>
      <c r="B18" s="240"/>
      <c r="C18" s="241"/>
      <c r="D18" s="241"/>
      <c r="E18" s="239" t="str">
        <f t="shared" si="0"/>
        <v>0円</v>
      </c>
    </row>
    <row r="19" spans="1:5" ht="20.149999999999999" customHeight="1">
      <c r="A19" s="13"/>
      <c r="B19" s="240"/>
      <c r="C19" s="241"/>
      <c r="D19" s="241"/>
      <c r="E19" s="239" t="str">
        <f t="shared" si="0"/>
        <v>0円</v>
      </c>
    </row>
    <row r="20" spans="1:5" ht="20.149999999999999" customHeight="1">
      <c r="A20" s="13"/>
      <c r="B20" s="240"/>
      <c r="C20" s="241"/>
      <c r="D20" s="241"/>
      <c r="E20" s="239" t="str">
        <f t="shared" si="0"/>
        <v>0円</v>
      </c>
    </row>
    <row r="21" spans="1:5" ht="20.149999999999999" customHeight="1">
      <c r="A21" s="13"/>
      <c r="B21" s="240"/>
      <c r="C21" s="241"/>
      <c r="D21" s="241"/>
      <c r="E21" s="239" t="str">
        <f t="shared" si="0"/>
        <v>0円</v>
      </c>
    </row>
    <row r="22" spans="1:5" ht="20.149999999999999" customHeight="1">
      <c r="A22" s="13"/>
      <c r="B22" s="240"/>
      <c r="C22" s="241"/>
      <c r="D22" s="241"/>
      <c r="E22" s="239" t="str">
        <f t="shared" si="0"/>
        <v>0円</v>
      </c>
    </row>
    <row r="23" spans="1:5" ht="20.149999999999999" customHeight="1">
      <c r="A23" s="13"/>
      <c r="B23" s="240"/>
      <c r="C23" s="241"/>
      <c r="D23" s="241"/>
      <c r="E23" s="239" t="str">
        <f t="shared" si="0"/>
        <v>0円</v>
      </c>
    </row>
    <row r="24" spans="1:5" ht="20.149999999999999" customHeight="1" thickBot="1">
      <c r="A24" s="13"/>
      <c r="B24" s="242"/>
      <c r="C24" s="243"/>
      <c r="D24" s="243"/>
      <c r="E24" s="244" t="str">
        <f t="shared" si="0"/>
        <v>0円</v>
      </c>
    </row>
    <row r="25" spans="1:5" ht="20.149999999999999" customHeight="1" thickTop="1">
      <c r="A25" s="13"/>
      <c r="B25" s="155"/>
      <c r="C25" s="268">
        <f>SUM(C15:C24)</f>
        <v>0</v>
      </c>
      <c r="D25" s="268">
        <f>SUM(D15:D24)</f>
        <v>0</v>
      </c>
      <c r="E25" s="245" t="str">
        <f t="shared" si="0"/>
        <v>0円</v>
      </c>
    </row>
    <row r="26" spans="1:5" ht="20.149999999999999" customHeight="1">
      <c r="A26" s="13"/>
      <c r="B26" s="18" t="s">
        <v>131</v>
      </c>
      <c r="C26" s="79"/>
      <c r="D26" s="241"/>
      <c r="E26" s="80"/>
    </row>
    <row r="27" spans="1:5" ht="20.149999999999999" customHeight="1" thickBot="1">
      <c r="A27" s="13"/>
      <c r="B27" s="16" t="s">
        <v>1032</v>
      </c>
      <c r="C27" s="246">
        <f>C25</f>
        <v>0</v>
      </c>
      <c r="D27" s="246">
        <f>D25+D26</f>
        <v>0</v>
      </c>
      <c r="E27" s="247" t="str">
        <f>IF(C27-D27=0,"0円",C27-D27)</f>
        <v>0円</v>
      </c>
    </row>
    <row r="28" spans="1:5" ht="16" customHeight="1">
      <c r="A28" s="13"/>
      <c r="B28" s="772" t="s">
        <v>1278</v>
      </c>
      <c r="C28" s="21"/>
      <c r="D28" s="21"/>
      <c r="E28" s="21"/>
    </row>
    <row r="29" spans="1:5" ht="16" customHeight="1">
      <c r="A29" s="13"/>
      <c r="B29" s="772" t="s">
        <v>1030</v>
      </c>
      <c r="C29" s="21"/>
      <c r="D29" s="21"/>
      <c r="E29" s="21"/>
    </row>
    <row r="30" spans="1:5" ht="9" customHeight="1">
      <c r="A30" s="13"/>
      <c r="B30" s="81"/>
      <c r="C30" s="21"/>
      <c r="D30" s="21"/>
      <c r="E30" s="21"/>
    </row>
    <row r="31" spans="1:5" s="69" customFormat="1" ht="17" customHeight="1" thickBot="1">
      <c r="A31" s="68" t="s">
        <v>743</v>
      </c>
      <c r="B31" s="68"/>
      <c r="C31" s="68"/>
      <c r="D31" s="68"/>
      <c r="E31" s="68"/>
    </row>
    <row r="32" spans="1:5" ht="20.149999999999999" customHeight="1" thickBot="1">
      <c r="A32" s="13"/>
      <c r="B32" s="15" t="s">
        <v>130</v>
      </c>
      <c r="C32" s="20" t="s">
        <v>129</v>
      </c>
      <c r="D32" s="20" t="s">
        <v>128</v>
      </c>
      <c r="E32" s="19" t="s">
        <v>127</v>
      </c>
    </row>
    <row r="33" spans="1:7" ht="20.149999999999999" customHeight="1">
      <c r="A33" s="13"/>
      <c r="B33" s="248"/>
      <c r="C33" s="249"/>
      <c r="D33" s="249"/>
      <c r="E33" s="245" t="str">
        <f t="shared" ref="E33:E38" si="1">IF(C33-D33=0,"0円",C33-D33)</f>
        <v>0円</v>
      </c>
    </row>
    <row r="34" spans="1:7" ht="20.149999999999999" customHeight="1">
      <c r="A34" s="13"/>
      <c r="B34" s="240"/>
      <c r="C34" s="241"/>
      <c r="D34" s="241"/>
      <c r="E34" s="239" t="str">
        <f t="shared" si="1"/>
        <v>0円</v>
      </c>
    </row>
    <row r="35" spans="1:7" ht="20.149999999999999" customHeight="1">
      <c r="A35" s="13"/>
      <c r="B35" s="240"/>
      <c r="C35" s="241"/>
      <c r="D35" s="241"/>
      <c r="E35" s="239" t="str">
        <f t="shared" si="1"/>
        <v>0円</v>
      </c>
    </row>
    <row r="36" spans="1:7" ht="20.149999999999999" customHeight="1">
      <c r="A36" s="13"/>
      <c r="B36" s="240"/>
      <c r="C36" s="241"/>
      <c r="D36" s="241"/>
      <c r="E36" s="239" t="str">
        <f t="shared" si="1"/>
        <v>0円</v>
      </c>
    </row>
    <row r="37" spans="1:7" ht="20.149999999999999" customHeight="1">
      <c r="A37" s="13"/>
      <c r="B37" s="250"/>
      <c r="C37" s="241"/>
      <c r="D37" s="241"/>
      <c r="E37" s="239" t="str">
        <f t="shared" si="1"/>
        <v>0円</v>
      </c>
      <c r="G37" s="17"/>
    </row>
    <row r="38" spans="1:7" ht="20.149999999999999" customHeight="1" thickBot="1">
      <c r="A38" s="13"/>
      <c r="B38" s="16" t="s">
        <v>126</v>
      </c>
      <c r="C38" s="251">
        <f>SUM(C33:C37)</f>
        <v>0</v>
      </c>
      <c r="D38" s="251">
        <f>SUM(D33:D37)</f>
        <v>0</v>
      </c>
      <c r="E38" s="247" t="str">
        <f t="shared" si="1"/>
        <v>0円</v>
      </c>
    </row>
    <row r="39" spans="1:7">
      <c r="A39" s="13"/>
      <c r="B39" s="13"/>
      <c r="C39" s="13"/>
      <c r="D39" s="13"/>
      <c r="E39" s="13"/>
    </row>
    <row r="40" spans="1:7" s="69" customFormat="1" ht="17" customHeight="1" thickBot="1">
      <c r="A40" s="68" t="s">
        <v>744</v>
      </c>
      <c r="B40" s="14"/>
      <c r="C40" s="14"/>
      <c r="D40" s="14"/>
      <c r="E40" s="14"/>
    </row>
    <row r="41" spans="1:7" ht="20.149999999999999" customHeight="1" thickBot="1">
      <c r="A41" s="13"/>
      <c r="B41" s="15" t="s">
        <v>1033</v>
      </c>
      <c r="C41" s="252">
        <f>B11+C27</f>
        <v>0</v>
      </c>
      <c r="D41" s="252">
        <f>C11+D27</f>
        <v>0</v>
      </c>
      <c r="E41" s="269" t="str">
        <f t="shared" ref="E41" si="2">IF(C41-D41=0,"0円",C41-D41)</f>
        <v>0円</v>
      </c>
    </row>
    <row r="42" spans="1:7">
      <c r="A42" s="13"/>
      <c r="B42" s="13"/>
      <c r="C42" s="13"/>
      <c r="D42" s="13"/>
      <c r="E42" s="13"/>
    </row>
    <row r="43" spans="1:7" s="69" customFormat="1" ht="17" customHeight="1" thickBot="1">
      <c r="A43" s="68" t="s">
        <v>125</v>
      </c>
      <c r="B43" s="14"/>
      <c r="C43" s="14"/>
      <c r="D43" s="14"/>
      <c r="E43" s="14"/>
    </row>
    <row r="44" spans="1:7" ht="56" customHeight="1" thickBot="1">
      <c r="A44" s="13"/>
      <c r="B44" s="2512"/>
      <c r="C44" s="2513"/>
      <c r="D44" s="2513"/>
      <c r="E44" s="2514"/>
    </row>
    <row r="45" spans="1:7" ht="10.5" customHeight="1">
      <c r="A45" s="2510"/>
      <c r="B45" s="2511"/>
      <c r="C45" s="2511"/>
      <c r="D45" s="2511"/>
      <c r="E45" s="2511"/>
    </row>
  </sheetData>
  <sheetProtection algorithmName="SHA-512" hashValue="1/YdcGyyd+f3hOeN81ViuWI5Eb838t2DAVcFVd3ElunUS21G8ZAUovlTWEAmJUogOK0Px+vfwy/CP8eRhHgj3w==" saltValue="EtZq2RGZZZQG+KHUhsVEhQ==" spinCount="100000" sheet="1" objects="1" scenarios="1"/>
  <mergeCells count="3">
    <mergeCell ref="A45:E45"/>
    <mergeCell ref="B44:E44"/>
    <mergeCell ref="D7:E7"/>
  </mergeCells>
  <phoneticPr fontId="1"/>
  <dataValidations count="1">
    <dataValidation imeMode="off" allowBlank="1" showInputMessage="1" showErrorMessage="1" sqref="B11:C11 C33:D37 D26 C15:D24" xr:uid="{E8A60DCE-F827-4441-AB43-24AB7FF42C38}"/>
  </dataValidations>
  <pageMargins left="0.70866141732283472" right="0.70866141732283472" top="0.55118110236220474"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6"/>
  <dimension ref="A1:P31"/>
  <sheetViews>
    <sheetView showGridLines="0" view="pageBreakPreview" zoomScale="60" zoomScaleNormal="100" workbookViewId="0"/>
  </sheetViews>
  <sheetFormatPr defaultRowHeight="13"/>
  <cols>
    <col min="1" max="6" width="5.54296875" customWidth="1"/>
    <col min="7" max="12" width="4.54296875" customWidth="1"/>
    <col min="13" max="13" width="13.6328125" customWidth="1"/>
    <col min="14" max="14" width="3.90625" customWidth="1"/>
    <col min="15" max="15" width="13.6328125" customWidth="1"/>
    <col min="16" max="16" width="3.90625" customWidth="1"/>
    <col min="17" max="19" width="5.54296875" customWidth="1"/>
  </cols>
  <sheetData>
    <row r="1" spans="1:16" ht="16.5">
      <c r="A1" s="70" t="s">
        <v>923</v>
      </c>
    </row>
    <row r="2" spans="1:16" ht="6" customHeight="1">
      <c r="A2" s="70"/>
    </row>
    <row r="3" spans="1:16" ht="14">
      <c r="A3" s="156" t="s">
        <v>1281</v>
      </c>
    </row>
    <row r="4" spans="1:16" ht="14">
      <c r="A4" s="32"/>
    </row>
    <row r="5" spans="1:16" ht="18" customHeight="1">
      <c r="A5" s="32"/>
      <c r="L5" s="1" t="s">
        <v>1039</v>
      </c>
      <c r="M5" s="2527">
        <f>調査票!Q8</f>
        <v>0</v>
      </c>
      <c r="N5" s="2528"/>
      <c r="O5" s="2516"/>
    </row>
    <row r="6" spans="1:16">
      <c r="A6" s="31"/>
    </row>
    <row r="7" spans="1:16" ht="13.5" thickBot="1">
      <c r="A7" s="29" t="s">
        <v>137</v>
      </c>
    </row>
    <row r="8" spans="1:16" ht="24" customHeight="1" thickBot="1">
      <c r="A8" s="2521" t="s">
        <v>138</v>
      </c>
      <c r="B8" s="2522"/>
      <c r="C8" s="2522"/>
      <c r="D8" s="2522"/>
      <c r="E8" s="2522"/>
      <c r="F8" s="2523"/>
      <c r="G8" s="2529" t="s">
        <v>139</v>
      </c>
      <c r="H8" s="2530"/>
      <c r="I8" s="2531"/>
      <c r="J8" s="2521" t="s">
        <v>140</v>
      </c>
      <c r="K8" s="2522"/>
      <c r="L8" s="2523"/>
      <c r="M8" s="2521" t="s">
        <v>141</v>
      </c>
      <c r="N8" s="2523"/>
      <c r="O8" s="2524" t="s">
        <v>1935</v>
      </c>
      <c r="P8" s="2525"/>
    </row>
    <row r="9" spans="1:16" ht="24" customHeight="1" thickBot="1">
      <c r="A9" s="2517"/>
      <c r="B9" s="2518"/>
      <c r="C9" s="2518"/>
      <c r="D9" s="2518"/>
      <c r="E9" s="2518"/>
      <c r="F9" s="2526"/>
      <c r="G9" s="253"/>
      <c r="H9" s="254"/>
      <c r="I9" s="255"/>
      <c r="J9" s="253"/>
      <c r="K9" s="254"/>
      <c r="L9" s="255"/>
      <c r="M9" s="256"/>
      <c r="N9" s="257" t="s">
        <v>117</v>
      </c>
      <c r="O9" s="256"/>
      <c r="P9" s="257" t="s">
        <v>117</v>
      </c>
    </row>
    <row r="10" spans="1:16" ht="24" customHeight="1" thickBot="1">
      <c r="A10" s="2517"/>
      <c r="B10" s="2518"/>
      <c r="C10" s="2518"/>
      <c r="D10" s="2518"/>
      <c r="E10" s="2519"/>
      <c r="F10" s="2520"/>
      <c r="G10" s="253"/>
      <c r="H10" s="254"/>
      <c r="I10" s="255"/>
      <c r="J10" s="253"/>
      <c r="K10" s="254"/>
      <c r="L10" s="255"/>
      <c r="M10" s="256"/>
      <c r="N10" s="257" t="s">
        <v>117</v>
      </c>
      <c r="O10" s="256"/>
      <c r="P10" s="257" t="s">
        <v>117</v>
      </c>
    </row>
    <row r="11" spans="1:16" ht="24" customHeight="1" thickBot="1">
      <c r="A11" s="2517"/>
      <c r="B11" s="2518"/>
      <c r="C11" s="2518"/>
      <c r="D11" s="2518"/>
      <c r="E11" s="2519"/>
      <c r="F11" s="2520"/>
      <c r="G11" s="253"/>
      <c r="H11" s="254"/>
      <c r="I11" s="255"/>
      <c r="J11" s="253"/>
      <c r="K11" s="254"/>
      <c r="L11" s="255"/>
      <c r="M11" s="256"/>
      <c r="N11" s="257" t="s">
        <v>117</v>
      </c>
      <c r="O11" s="256"/>
      <c r="P11" s="257" t="s">
        <v>117</v>
      </c>
    </row>
    <row r="12" spans="1:16" ht="24" customHeight="1" thickBot="1">
      <c r="A12" s="2517"/>
      <c r="B12" s="2518"/>
      <c r="C12" s="2518"/>
      <c r="D12" s="2518"/>
      <c r="E12" s="2519"/>
      <c r="F12" s="2520"/>
      <c r="G12" s="253"/>
      <c r="H12" s="254"/>
      <c r="I12" s="255"/>
      <c r="J12" s="253"/>
      <c r="K12" s="254"/>
      <c r="L12" s="255"/>
      <c r="M12" s="256"/>
      <c r="N12" s="257" t="s">
        <v>117</v>
      </c>
      <c r="O12" s="256"/>
      <c r="P12" s="257" t="s">
        <v>117</v>
      </c>
    </row>
    <row r="13" spans="1:16" ht="24" customHeight="1" thickBot="1">
      <c r="A13" s="2517"/>
      <c r="B13" s="2518"/>
      <c r="C13" s="2518"/>
      <c r="D13" s="2518"/>
      <c r="E13" s="2519"/>
      <c r="F13" s="2520"/>
      <c r="G13" s="253"/>
      <c r="H13" s="254"/>
      <c r="I13" s="255"/>
      <c r="J13" s="253"/>
      <c r="K13" s="254"/>
      <c r="L13" s="255"/>
      <c r="M13" s="256"/>
      <c r="N13" s="257" t="s">
        <v>117</v>
      </c>
      <c r="O13" s="256"/>
      <c r="P13" s="257" t="s">
        <v>117</v>
      </c>
    </row>
    <row r="14" spans="1:16" ht="24" customHeight="1" thickBot="1">
      <c r="A14" s="2517"/>
      <c r="B14" s="2518"/>
      <c r="C14" s="2518"/>
      <c r="D14" s="2518"/>
      <c r="E14" s="2519"/>
      <c r="F14" s="2520"/>
      <c r="G14" s="253"/>
      <c r="H14" s="254"/>
      <c r="I14" s="255"/>
      <c r="J14" s="253"/>
      <c r="K14" s="254"/>
      <c r="L14" s="255"/>
      <c r="M14" s="256"/>
      <c r="N14" s="257" t="s">
        <v>117</v>
      </c>
      <c r="O14" s="256"/>
      <c r="P14" s="257" t="s">
        <v>117</v>
      </c>
    </row>
    <row r="15" spans="1:16" ht="24" customHeight="1" thickBot="1">
      <c r="A15" s="226"/>
      <c r="B15" s="227"/>
      <c r="C15" s="227"/>
      <c r="D15" s="227"/>
      <c r="E15" s="228"/>
      <c r="F15" s="229"/>
      <c r="G15" s="253"/>
      <c r="H15" s="254"/>
      <c r="I15" s="255"/>
      <c r="J15" s="253"/>
      <c r="K15" s="254"/>
      <c r="L15" s="255"/>
      <c r="M15" s="256"/>
      <c r="N15" s="257" t="s">
        <v>117</v>
      </c>
      <c r="O15" s="256"/>
      <c r="P15" s="257" t="s">
        <v>117</v>
      </c>
    </row>
    <row r="16" spans="1:16" ht="24" customHeight="1" thickBot="1">
      <c r="A16" s="226"/>
      <c r="B16" s="227"/>
      <c r="C16" s="227"/>
      <c r="D16" s="227"/>
      <c r="E16" s="228"/>
      <c r="F16" s="229"/>
      <c r="G16" s="253"/>
      <c r="H16" s="254"/>
      <c r="I16" s="255"/>
      <c r="J16" s="253"/>
      <c r="K16" s="254"/>
      <c r="L16" s="255"/>
      <c r="M16" s="256"/>
      <c r="N16" s="257" t="s">
        <v>117</v>
      </c>
      <c r="O16" s="256"/>
      <c r="P16" s="257" t="s">
        <v>117</v>
      </c>
    </row>
    <row r="17" spans="1:16" ht="24" customHeight="1" thickBot="1">
      <c r="A17" s="2517"/>
      <c r="B17" s="2518"/>
      <c r="C17" s="2518"/>
      <c r="D17" s="2518"/>
      <c r="E17" s="2519"/>
      <c r="F17" s="2520"/>
      <c r="G17" s="253"/>
      <c r="H17" s="254"/>
      <c r="I17" s="255"/>
      <c r="J17" s="253"/>
      <c r="K17" s="254"/>
      <c r="L17" s="255"/>
      <c r="M17" s="256"/>
      <c r="N17" s="257" t="s">
        <v>117</v>
      </c>
      <c r="O17" s="256"/>
      <c r="P17" s="257" t="s">
        <v>117</v>
      </c>
    </row>
    <row r="18" spans="1:16" ht="24" customHeight="1" thickBot="1">
      <c r="A18" s="2517"/>
      <c r="B18" s="2518"/>
      <c r="C18" s="2518"/>
      <c r="D18" s="2518"/>
      <c r="E18" s="2519"/>
      <c r="F18" s="2520"/>
      <c r="G18" s="253"/>
      <c r="H18" s="254"/>
      <c r="I18" s="255"/>
      <c r="J18" s="253"/>
      <c r="K18" s="254"/>
      <c r="L18" s="255"/>
      <c r="M18" s="256"/>
      <c r="N18" s="257" t="s">
        <v>117</v>
      </c>
      <c r="O18" s="256"/>
      <c r="P18" s="257" t="s">
        <v>117</v>
      </c>
    </row>
    <row r="19" spans="1:16" ht="24" customHeight="1" thickBot="1">
      <c r="A19" s="2517"/>
      <c r="B19" s="2518"/>
      <c r="C19" s="2518"/>
      <c r="D19" s="2518"/>
      <c r="E19" s="2519"/>
      <c r="F19" s="2520"/>
      <c r="G19" s="253"/>
      <c r="H19" s="254"/>
      <c r="I19" s="255"/>
      <c r="J19" s="253"/>
      <c r="K19" s="254"/>
      <c r="L19" s="255"/>
      <c r="M19" s="256"/>
      <c r="N19" s="257" t="s">
        <v>117</v>
      </c>
      <c r="O19" s="256"/>
      <c r="P19" s="257" t="s">
        <v>117</v>
      </c>
    </row>
    <row r="20" spans="1:16" ht="24" customHeight="1" thickBot="1">
      <c r="A20" s="2517"/>
      <c r="B20" s="2518"/>
      <c r="C20" s="2518"/>
      <c r="D20" s="2518"/>
      <c r="E20" s="2519"/>
      <c r="F20" s="2520"/>
      <c r="G20" s="253"/>
      <c r="H20" s="254"/>
      <c r="I20" s="255"/>
      <c r="J20" s="253"/>
      <c r="K20" s="254"/>
      <c r="L20" s="255"/>
      <c r="M20" s="256"/>
      <c r="N20" s="257" t="s">
        <v>117</v>
      </c>
      <c r="O20" s="256"/>
      <c r="P20" s="257" t="s">
        <v>117</v>
      </c>
    </row>
    <row r="21" spans="1:16" ht="24" customHeight="1" thickBot="1">
      <c r="A21" s="2517"/>
      <c r="B21" s="2518"/>
      <c r="C21" s="2518"/>
      <c r="D21" s="2518"/>
      <c r="E21" s="2519"/>
      <c r="F21" s="2520"/>
      <c r="G21" s="253"/>
      <c r="H21" s="254"/>
      <c r="I21" s="255"/>
      <c r="J21" s="253"/>
      <c r="K21" s="254"/>
      <c r="L21" s="255"/>
      <c r="M21" s="256"/>
      <c r="N21" s="257" t="s">
        <v>117</v>
      </c>
      <c r="O21" s="256"/>
      <c r="P21" s="257" t="s">
        <v>117</v>
      </c>
    </row>
    <row r="22" spans="1:16" ht="24" customHeight="1" thickBot="1">
      <c r="A22" s="226"/>
      <c r="B22" s="227"/>
      <c r="C22" s="227"/>
      <c r="D22" s="227"/>
      <c r="E22" s="228"/>
      <c r="F22" s="229"/>
      <c r="G22" s="253"/>
      <c r="H22" s="254"/>
      <c r="I22" s="255"/>
      <c r="J22" s="253"/>
      <c r="K22" s="254"/>
      <c r="L22" s="255"/>
      <c r="M22" s="256"/>
      <c r="N22" s="257" t="s">
        <v>117</v>
      </c>
      <c r="O22" s="256"/>
      <c r="P22" s="257" t="s">
        <v>117</v>
      </c>
    </row>
    <row r="23" spans="1:16" ht="24" customHeight="1" thickBot="1">
      <c r="A23" s="226"/>
      <c r="B23" s="227"/>
      <c r="C23" s="227"/>
      <c r="D23" s="227"/>
      <c r="E23" s="228"/>
      <c r="F23" s="229"/>
      <c r="G23" s="253"/>
      <c r="H23" s="254"/>
      <c r="I23" s="255"/>
      <c r="J23" s="253"/>
      <c r="K23" s="254"/>
      <c r="L23" s="255"/>
      <c r="M23" s="256"/>
      <c r="N23" s="257" t="s">
        <v>117</v>
      </c>
      <c r="O23" s="256"/>
      <c r="P23" s="257" t="s">
        <v>117</v>
      </c>
    </row>
    <row r="24" spans="1:16" ht="24" customHeight="1" thickBot="1">
      <c r="A24" s="2517"/>
      <c r="B24" s="2518"/>
      <c r="C24" s="2518"/>
      <c r="D24" s="2518"/>
      <c r="E24" s="2519"/>
      <c r="F24" s="2520"/>
      <c r="G24" s="253"/>
      <c r="H24" s="254"/>
      <c r="I24" s="255"/>
      <c r="J24" s="253"/>
      <c r="K24" s="254"/>
      <c r="L24" s="255"/>
      <c r="M24" s="256"/>
      <c r="N24" s="257" t="s">
        <v>117</v>
      </c>
      <c r="O24" s="256"/>
      <c r="P24" s="257" t="s">
        <v>117</v>
      </c>
    </row>
    <row r="25" spans="1:16" ht="24" customHeight="1" thickBot="1">
      <c r="A25" s="2517"/>
      <c r="B25" s="2518"/>
      <c r="C25" s="2518"/>
      <c r="D25" s="2518"/>
      <c r="E25" s="2519"/>
      <c r="F25" s="2520"/>
      <c r="G25" s="253"/>
      <c r="H25" s="254"/>
      <c r="I25" s="255"/>
      <c r="J25" s="253"/>
      <c r="K25" s="254"/>
      <c r="L25" s="255"/>
      <c r="M25" s="256"/>
      <c r="N25" s="257" t="s">
        <v>117</v>
      </c>
      <c r="O25" s="256"/>
      <c r="P25" s="257" t="s">
        <v>117</v>
      </c>
    </row>
    <row r="26" spans="1:16" ht="24" customHeight="1" thickBot="1">
      <c r="A26" s="2517"/>
      <c r="B26" s="2518"/>
      <c r="C26" s="2518"/>
      <c r="D26" s="2518"/>
      <c r="E26" s="2519"/>
      <c r="F26" s="2520"/>
      <c r="G26" s="253"/>
      <c r="H26" s="254"/>
      <c r="I26" s="255"/>
      <c r="J26" s="253"/>
      <c r="K26" s="254"/>
      <c r="L26" s="255"/>
      <c r="M26" s="256"/>
      <c r="N26" s="257" t="s">
        <v>117</v>
      </c>
      <c r="O26" s="256"/>
      <c r="P26" s="257" t="s">
        <v>117</v>
      </c>
    </row>
    <row r="27" spans="1:16" ht="24" customHeight="1" thickBot="1">
      <c r="A27" s="2517"/>
      <c r="B27" s="2518"/>
      <c r="C27" s="2518"/>
      <c r="D27" s="2518"/>
      <c r="E27" s="2519"/>
      <c r="F27" s="2520"/>
      <c r="G27" s="253"/>
      <c r="H27" s="254"/>
      <c r="I27" s="255"/>
      <c r="J27" s="253"/>
      <c r="K27" s="254"/>
      <c r="L27" s="255"/>
      <c r="M27" s="256"/>
      <c r="N27" s="257" t="s">
        <v>117</v>
      </c>
      <c r="O27" s="256"/>
      <c r="P27" s="257" t="s">
        <v>117</v>
      </c>
    </row>
    <row r="28" spans="1:16" ht="24" customHeight="1" thickBot="1">
      <c r="A28" s="2517"/>
      <c r="B28" s="2518"/>
      <c r="C28" s="2518"/>
      <c r="D28" s="2518"/>
      <c r="E28" s="2519"/>
      <c r="F28" s="2520"/>
      <c r="G28" s="253"/>
      <c r="H28" s="254"/>
      <c r="I28" s="255"/>
      <c r="J28" s="253"/>
      <c r="K28" s="254"/>
      <c r="L28" s="255"/>
      <c r="M28" s="256"/>
      <c r="N28" s="257" t="s">
        <v>117</v>
      </c>
      <c r="O28" s="256"/>
      <c r="P28" s="257" t="s">
        <v>117</v>
      </c>
    </row>
    <row r="29" spans="1:16" ht="24" customHeight="1" thickBot="1">
      <c r="A29" s="2517"/>
      <c r="B29" s="2518"/>
      <c r="C29" s="2518"/>
      <c r="D29" s="2518"/>
      <c r="E29" s="2519"/>
      <c r="F29" s="2520"/>
      <c r="G29" s="253"/>
      <c r="H29" s="254"/>
      <c r="I29" s="255"/>
      <c r="J29" s="253"/>
      <c r="K29" s="254"/>
      <c r="L29" s="255"/>
      <c r="M29" s="256"/>
      <c r="N29" s="257" t="s">
        <v>117</v>
      </c>
      <c r="O29" s="256"/>
      <c r="P29" s="257" t="s">
        <v>117</v>
      </c>
    </row>
    <row r="30" spans="1:16" ht="24" customHeight="1" thickBot="1">
      <c r="A30" s="2517"/>
      <c r="B30" s="2518"/>
      <c r="C30" s="2518"/>
      <c r="D30" s="2518"/>
      <c r="E30" s="2519"/>
      <c r="F30" s="2520"/>
      <c r="G30" s="253"/>
      <c r="H30" s="254"/>
      <c r="I30" s="255"/>
      <c r="J30" s="253"/>
      <c r="K30" s="254"/>
      <c r="L30" s="255"/>
      <c r="M30" s="256"/>
      <c r="N30" s="257" t="s">
        <v>117</v>
      </c>
      <c r="O30" s="256"/>
      <c r="P30" s="257" t="s">
        <v>117</v>
      </c>
    </row>
    <row r="31" spans="1:16">
      <c r="A31" s="30" t="s">
        <v>477</v>
      </c>
    </row>
  </sheetData>
  <sheetProtection algorithmName="SHA-512" hashValue="dnFfWYocKAYsDCrLGMmigMYVlEfyU+sbC0BG9rVYqolhnAHp+8yWDs/NByNvPVUQeg2D9XXQXZIXHtQ1SOSdbQ==" saltValue="Hql1As58hqhYOlIBJkppTQ==" spinCount="100000" sheet="1" objects="1" scenarios="1"/>
  <mergeCells count="24">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J8:L8"/>
    <mergeCell ref="O8:P8"/>
    <mergeCell ref="M8:N8"/>
    <mergeCell ref="A8:F8"/>
    <mergeCell ref="A9:F9"/>
  </mergeCells>
  <phoneticPr fontId="1"/>
  <dataValidations count="1">
    <dataValidation imeMode="off" allowBlank="1" showInputMessage="1" showErrorMessage="1" sqref="G9:M30 O9:O30" xr:uid="{2D47D7A3-2423-470C-84D6-3461AF41A97E}"/>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8"/>
  <dimension ref="B2:Q137"/>
  <sheetViews>
    <sheetView showGridLines="0" view="pageBreakPreview" zoomScaleNormal="100" zoomScaleSheetLayoutView="100" workbookViewId="0"/>
  </sheetViews>
  <sheetFormatPr defaultRowHeight="13"/>
  <cols>
    <col min="1" max="1" width="3.08984375" style="623" customWidth="1"/>
    <col min="2" max="26" width="4.6328125" style="623" customWidth="1"/>
    <col min="27" max="16384" width="8.7265625" style="623"/>
  </cols>
  <sheetData>
    <row r="2" spans="2:17" ht="16" customHeight="1">
      <c r="E2" s="89"/>
      <c r="L2" s="453" t="s">
        <v>1040</v>
      </c>
      <c r="M2" s="2537">
        <f>調査票!$Q$10</f>
        <v>0</v>
      </c>
      <c r="N2" s="2538"/>
      <c r="O2" s="2538"/>
      <c r="P2" s="2538"/>
      <c r="Q2" s="2539"/>
    </row>
    <row r="3" spans="2:17" ht="16.5">
      <c r="B3" s="644" t="s">
        <v>941</v>
      </c>
    </row>
    <row r="4" spans="2:17" ht="16" customHeight="1">
      <c r="C4" s="89" t="s">
        <v>745</v>
      </c>
    </row>
    <row r="5" spans="2:17" ht="16" customHeight="1">
      <c r="D5" s="89" t="s">
        <v>1457</v>
      </c>
    </row>
    <row r="6" spans="2:17" ht="10.5" customHeight="1"/>
    <row r="7" spans="2:17" ht="10.5" customHeight="1"/>
    <row r="8" spans="2:17" ht="16" customHeight="1">
      <c r="B8" s="623" t="s">
        <v>1936</v>
      </c>
    </row>
    <row r="9" spans="2:17" ht="14" customHeight="1">
      <c r="C9" s="600"/>
      <c r="D9" s="627"/>
      <c r="E9" s="628"/>
      <c r="F9" s="1630" t="s">
        <v>1506</v>
      </c>
      <c r="G9" s="1630"/>
      <c r="H9" s="1630"/>
      <c r="I9" s="1626" t="s">
        <v>479</v>
      </c>
      <c r="J9" s="1626"/>
      <c r="K9" s="1626"/>
      <c r="L9" s="1626"/>
      <c r="M9" s="1626"/>
      <c r="N9" s="1846" t="s">
        <v>1664</v>
      </c>
      <c r="O9" s="1839"/>
      <c r="P9" s="1839"/>
      <c r="Q9" s="1841"/>
    </row>
    <row r="10" spans="2:17" ht="15.5" customHeight="1">
      <c r="C10" s="1679" t="s">
        <v>1937</v>
      </c>
      <c r="D10" s="1679"/>
      <c r="E10" s="1679"/>
      <c r="F10" s="406"/>
      <c r="G10" s="407"/>
      <c r="H10" s="408"/>
      <c r="I10" s="1641"/>
      <c r="J10" s="2532"/>
      <c r="K10" s="2532"/>
      <c r="L10" s="2532"/>
      <c r="M10" s="2533"/>
      <c r="N10" s="1631"/>
      <c r="O10" s="2065"/>
      <c r="P10" s="2065"/>
      <c r="Q10" s="1632"/>
    </row>
    <row r="11" spans="2:17" ht="15.5" customHeight="1">
      <c r="C11" s="1679" t="s">
        <v>1836</v>
      </c>
      <c r="D11" s="1679"/>
      <c r="E11" s="1679"/>
      <c r="F11" s="406"/>
      <c r="G11" s="407"/>
      <c r="H11" s="408"/>
      <c r="I11" s="1641"/>
      <c r="J11" s="2532"/>
      <c r="K11" s="2532"/>
      <c r="L11" s="2532"/>
      <c r="M11" s="2533"/>
      <c r="N11" s="1631"/>
      <c r="O11" s="2065"/>
      <c r="P11" s="2065"/>
      <c r="Q11" s="1632"/>
    </row>
    <row r="12" spans="2:17" ht="4" customHeight="1">
      <c r="F12" s="773"/>
      <c r="G12" s="773"/>
      <c r="H12" s="773"/>
      <c r="I12" s="773"/>
      <c r="J12" s="773"/>
      <c r="K12" s="773"/>
      <c r="L12" s="773"/>
      <c r="M12" s="773"/>
      <c r="N12" s="773"/>
      <c r="O12" s="773"/>
    </row>
    <row r="13" spans="2:17" ht="15.5" customHeight="1">
      <c r="D13" s="623" t="s">
        <v>1329</v>
      </c>
    </row>
    <row r="14" spans="2:17" ht="41.5" customHeight="1">
      <c r="C14" s="2534"/>
      <c r="D14" s="2535"/>
      <c r="E14" s="2535"/>
      <c r="F14" s="2535"/>
      <c r="G14" s="2535"/>
      <c r="H14" s="2535"/>
      <c r="I14" s="2535"/>
      <c r="J14" s="2535"/>
      <c r="K14" s="2535"/>
      <c r="L14" s="2535"/>
      <c r="M14" s="2535"/>
      <c r="N14" s="2535"/>
      <c r="O14" s="2536"/>
    </row>
    <row r="15" spans="2:17" ht="10.5" customHeight="1"/>
    <row r="16" spans="2:17" ht="16" customHeight="1">
      <c r="B16" s="623" t="s">
        <v>1938</v>
      </c>
    </row>
    <row r="17" spans="2:17" ht="16" customHeight="1">
      <c r="C17" s="600"/>
      <c r="D17" s="627"/>
      <c r="E17" s="628"/>
      <c r="F17" s="1630" t="s">
        <v>1506</v>
      </c>
      <c r="G17" s="1630"/>
      <c r="H17" s="1630"/>
      <c r="I17" s="1626" t="s">
        <v>479</v>
      </c>
      <c r="J17" s="1626"/>
      <c r="K17" s="1626"/>
      <c r="L17" s="1626"/>
      <c r="M17" s="1626"/>
      <c r="N17" s="1846" t="s">
        <v>1664</v>
      </c>
      <c r="O17" s="1839"/>
      <c r="P17" s="1839"/>
      <c r="Q17" s="1841"/>
    </row>
    <row r="18" spans="2:17" ht="16" customHeight="1">
      <c r="C18" s="1679" t="s">
        <v>1937</v>
      </c>
      <c r="D18" s="1679"/>
      <c r="E18" s="1679"/>
      <c r="F18" s="406"/>
      <c r="G18" s="407"/>
      <c r="H18" s="408"/>
      <c r="I18" s="1641"/>
      <c r="J18" s="2532"/>
      <c r="K18" s="2532"/>
      <c r="L18" s="2532"/>
      <c r="M18" s="2533"/>
      <c r="N18" s="1631"/>
      <c r="O18" s="2065"/>
      <c r="P18" s="2065"/>
      <c r="Q18" s="1632"/>
    </row>
    <row r="19" spans="2:17" ht="16" customHeight="1">
      <c r="C19" s="1679" t="s">
        <v>1836</v>
      </c>
      <c r="D19" s="1679"/>
      <c r="E19" s="1679"/>
      <c r="F19" s="406"/>
      <c r="G19" s="407"/>
      <c r="H19" s="408"/>
      <c r="I19" s="1641"/>
      <c r="J19" s="2532"/>
      <c r="K19" s="2532"/>
      <c r="L19" s="2532"/>
      <c r="M19" s="2533"/>
      <c r="N19" s="1631"/>
      <c r="O19" s="2065"/>
      <c r="P19" s="2065"/>
      <c r="Q19" s="1632"/>
    </row>
    <row r="20" spans="2:17" ht="4" customHeight="1"/>
    <row r="21" spans="2:17" ht="17" customHeight="1">
      <c r="D21" s="623" t="s">
        <v>480</v>
      </c>
    </row>
    <row r="22" spans="2:17" ht="41.5" customHeight="1">
      <c r="C22" s="2534"/>
      <c r="D22" s="2535"/>
      <c r="E22" s="2535"/>
      <c r="F22" s="2535"/>
      <c r="G22" s="2535"/>
      <c r="H22" s="2535"/>
      <c r="I22" s="2535"/>
      <c r="J22" s="2535"/>
      <c r="K22" s="2535"/>
      <c r="L22" s="2535"/>
      <c r="M22" s="2535"/>
      <c r="N22" s="2535"/>
      <c r="O22" s="2536"/>
    </row>
    <row r="26" spans="2:17" ht="16" customHeight="1">
      <c r="E26" s="89"/>
      <c r="L26" s="453" t="s">
        <v>1040</v>
      </c>
      <c r="M26" s="2537">
        <f>調査票!$Q$10</f>
        <v>0</v>
      </c>
      <c r="N26" s="2538"/>
      <c r="O26" s="2538"/>
      <c r="P26" s="2538"/>
      <c r="Q26" s="2539"/>
    </row>
    <row r="27" spans="2:17" ht="16.5">
      <c r="B27" s="644" t="s">
        <v>940</v>
      </c>
    </row>
    <row r="28" spans="2:17" ht="16" customHeight="1">
      <c r="C28" s="89" t="s">
        <v>745</v>
      </c>
    </row>
    <row r="29" spans="2:17" ht="13.5" customHeight="1">
      <c r="D29" s="89" t="s">
        <v>1458</v>
      </c>
    </row>
    <row r="30" spans="2:17" ht="13.5" customHeight="1">
      <c r="E30" s="774" t="s">
        <v>1432</v>
      </c>
    </row>
    <row r="31" spans="2:17" ht="7.5" customHeight="1"/>
    <row r="32" spans="2:17" ht="13.5" customHeight="1">
      <c r="D32" s="89" t="s">
        <v>1939</v>
      </c>
    </row>
    <row r="33" spans="2:17" ht="13.5" customHeight="1">
      <c r="D33" s="89"/>
      <c r="E33" s="89" t="s">
        <v>1433</v>
      </c>
    </row>
    <row r="34" spans="2:17" ht="13.5" customHeight="1">
      <c r="E34" s="89" t="s">
        <v>1940</v>
      </c>
    </row>
    <row r="35" spans="2:17" ht="7.5" customHeight="1">
      <c r="E35" s="89"/>
    </row>
    <row r="36" spans="2:17" ht="10.5" customHeight="1"/>
    <row r="37" spans="2:17" ht="16" customHeight="1">
      <c r="B37" s="623" t="s">
        <v>1941</v>
      </c>
    </row>
    <row r="38" spans="2:17" ht="16" customHeight="1">
      <c r="C38" s="623" t="s">
        <v>746</v>
      </c>
    </row>
    <row r="39" spans="2:17" ht="17.5" customHeight="1">
      <c r="C39" s="1626" t="s">
        <v>490</v>
      </c>
      <c r="D39" s="1626"/>
      <c r="E39" s="1626"/>
      <c r="F39" s="1626"/>
      <c r="G39" s="1631"/>
      <c r="H39" s="1632"/>
    </row>
    <row r="40" spans="2:17" ht="17.5" customHeight="1">
      <c r="C40" s="1626" t="s">
        <v>747</v>
      </c>
      <c r="D40" s="1626"/>
      <c r="E40" s="1626"/>
      <c r="F40" s="1626"/>
      <c r="G40" s="1631"/>
      <c r="H40" s="1632"/>
    </row>
    <row r="41" spans="2:17" ht="17.5" customHeight="1">
      <c r="C41" s="1626" t="s">
        <v>748</v>
      </c>
      <c r="D41" s="1626"/>
      <c r="E41" s="1626"/>
      <c r="F41" s="1626"/>
      <c r="G41" s="1631"/>
      <c r="H41" s="1632"/>
    </row>
    <row r="43" spans="2:17" ht="15.5" customHeight="1">
      <c r="B43" s="623" t="s">
        <v>1434</v>
      </c>
    </row>
    <row r="44" spans="2:17" ht="15.5" customHeight="1">
      <c r="C44" s="88" t="s">
        <v>1942</v>
      </c>
      <c r="D44" s="225"/>
    </row>
    <row r="45" spans="2:17" ht="15.5" customHeight="1">
      <c r="C45" s="88" t="s">
        <v>1436</v>
      </c>
      <c r="D45" s="225"/>
    </row>
    <row r="46" spans="2:17" ht="17" customHeight="1">
      <c r="C46" s="600"/>
      <c r="D46" s="627"/>
      <c r="E46" s="628"/>
      <c r="F46" s="926" t="s">
        <v>1943</v>
      </c>
      <c r="G46" s="1710"/>
      <c r="H46" s="1846" t="s">
        <v>1507</v>
      </c>
      <c r="I46" s="927"/>
      <c r="J46" s="928"/>
      <c r="K46" s="1626" t="s">
        <v>479</v>
      </c>
      <c r="L46" s="1626"/>
      <c r="M46" s="1626"/>
      <c r="N46" s="1626"/>
      <c r="O46" s="1626"/>
      <c r="P46" s="2541" t="s">
        <v>1663</v>
      </c>
      <c r="Q46" s="2542"/>
    </row>
    <row r="47" spans="2:17" ht="17" customHeight="1">
      <c r="C47" s="1679" t="s">
        <v>1937</v>
      </c>
      <c r="D47" s="1679"/>
      <c r="E47" s="1679"/>
      <c r="F47" s="410"/>
      <c r="G47" s="612" t="s">
        <v>1435</v>
      </c>
      <c r="H47" s="406"/>
      <c r="I47" s="407"/>
      <c r="J47" s="408"/>
      <c r="K47" s="1641"/>
      <c r="L47" s="2532"/>
      <c r="M47" s="2532"/>
      <c r="N47" s="2532"/>
      <c r="O47" s="2533"/>
      <c r="P47" s="2540"/>
      <c r="Q47" s="2540"/>
    </row>
    <row r="48" spans="2:17" ht="17" customHeight="1">
      <c r="C48" s="1679" t="s">
        <v>1836</v>
      </c>
      <c r="D48" s="1679"/>
      <c r="E48" s="1679"/>
      <c r="F48" s="410"/>
      <c r="G48" s="612" t="s">
        <v>1435</v>
      </c>
      <c r="H48" s="406"/>
      <c r="I48" s="407"/>
      <c r="J48" s="408"/>
      <c r="K48" s="1641"/>
      <c r="L48" s="2532"/>
      <c r="M48" s="2532"/>
      <c r="N48" s="2532"/>
      <c r="O48" s="2533"/>
      <c r="P48" s="2540"/>
      <c r="Q48" s="2540"/>
    </row>
    <row r="49" spans="2:17" ht="4" customHeight="1"/>
    <row r="50" spans="2:17" ht="15.5" customHeight="1">
      <c r="D50" s="623" t="s">
        <v>480</v>
      </c>
    </row>
    <row r="51" spans="2:17" ht="41.5" customHeight="1">
      <c r="C51" s="2534"/>
      <c r="D51" s="2535"/>
      <c r="E51" s="2535"/>
      <c r="F51" s="2535"/>
      <c r="G51" s="2535"/>
      <c r="H51" s="2535"/>
      <c r="I51" s="2535"/>
      <c r="J51" s="2535"/>
      <c r="K51" s="2535"/>
      <c r="L51" s="2535"/>
      <c r="M51" s="2535"/>
      <c r="N51" s="2535"/>
      <c r="O51" s="2536"/>
    </row>
    <row r="53" spans="2:17" ht="15.5" customHeight="1">
      <c r="B53" s="623" t="s">
        <v>1944</v>
      </c>
    </row>
    <row r="54" spans="2:17" ht="16.5" customHeight="1">
      <c r="C54" s="600"/>
      <c r="D54" s="627"/>
      <c r="E54" s="628"/>
      <c r="F54" s="1630" t="s">
        <v>1506</v>
      </c>
      <c r="G54" s="1630"/>
      <c r="H54" s="1630"/>
      <c r="I54" s="1626" t="s">
        <v>479</v>
      </c>
      <c r="J54" s="1626"/>
      <c r="K54" s="1626"/>
      <c r="L54" s="1626"/>
      <c r="M54" s="1626"/>
      <c r="N54" s="1846" t="s">
        <v>1664</v>
      </c>
      <c r="O54" s="1839"/>
      <c r="P54" s="1839"/>
      <c r="Q54" s="1841"/>
    </row>
    <row r="55" spans="2:17" ht="16.5" customHeight="1">
      <c r="C55" s="1679" t="s">
        <v>1937</v>
      </c>
      <c r="D55" s="1679"/>
      <c r="E55" s="1679"/>
      <c r="F55" s="406"/>
      <c r="G55" s="407"/>
      <c r="H55" s="408"/>
      <c r="I55" s="1641"/>
      <c r="J55" s="2532"/>
      <c r="K55" s="2532"/>
      <c r="L55" s="2532"/>
      <c r="M55" s="2533"/>
      <c r="N55" s="1631"/>
      <c r="O55" s="2065"/>
      <c r="P55" s="2065"/>
      <c r="Q55" s="1632"/>
    </row>
    <row r="56" spans="2:17" ht="16.5" customHeight="1">
      <c r="C56" s="1679" t="s">
        <v>1836</v>
      </c>
      <c r="D56" s="1679"/>
      <c r="E56" s="1679"/>
      <c r="F56" s="406"/>
      <c r="G56" s="407"/>
      <c r="H56" s="408"/>
      <c r="I56" s="1641"/>
      <c r="J56" s="2532"/>
      <c r="K56" s="2532"/>
      <c r="L56" s="2532"/>
      <c r="M56" s="2533"/>
      <c r="N56" s="1631"/>
      <c r="O56" s="2065"/>
      <c r="P56" s="2065"/>
      <c r="Q56" s="1632"/>
    </row>
    <row r="57" spans="2:17" ht="4" customHeight="1"/>
    <row r="58" spans="2:17" ht="15.5" customHeight="1">
      <c r="D58" s="623" t="s">
        <v>480</v>
      </c>
    </row>
    <row r="59" spans="2:17" ht="41.5" customHeight="1">
      <c r="C59" s="2534"/>
      <c r="D59" s="2535"/>
      <c r="E59" s="2535"/>
      <c r="F59" s="2535"/>
      <c r="G59" s="2535"/>
      <c r="H59" s="2535"/>
      <c r="I59" s="2535"/>
      <c r="J59" s="2535"/>
      <c r="K59" s="2535"/>
      <c r="L59" s="2535"/>
      <c r="M59" s="2535"/>
      <c r="N59" s="2535"/>
      <c r="O59" s="2536"/>
    </row>
    <row r="61" spans="2:17" ht="16" customHeight="1">
      <c r="B61" s="623" t="s">
        <v>1945</v>
      </c>
    </row>
    <row r="62" spans="2:17" ht="16" customHeight="1">
      <c r="C62" s="600"/>
      <c r="D62" s="627"/>
      <c r="E62" s="628"/>
      <c r="F62" s="1630" t="s">
        <v>1506</v>
      </c>
      <c r="G62" s="1630"/>
      <c r="H62" s="1630"/>
      <c r="I62" s="1626" t="s">
        <v>479</v>
      </c>
      <c r="J62" s="1626"/>
      <c r="K62" s="1626"/>
      <c r="L62" s="1626"/>
      <c r="M62" s="1626"/>
      <c r="N62" s="1846" t="s">
        <v>1664</v>
      </c>
      <c r="O62" s="1839"/>
      <c r="P62" s="1839"/>
      <c r="Q62" s="1841"/>
    </row>
    <row r="63" spans="2:17" ht="16" customHeight="1">
      <c r="C63" s="1778" t="s">
        <v>1937</v>
      </c>
      <c r="D63" s="1779"/>
      <c r="E63" s="1688"/>
      <c r="F63" s="406"/>
      <c r="G63" s="407"/>
      <c r="H63" s="408"/>
      <c r="I63" s="1641"/>
      <c r="J63" s="2532"/>
      <c r="K63" s="2532"/>
      <c r="L63" s="2532"/>
      <c r="M63" s="2533"/>
      <c r="N63" s="1631"/>
      <c r="O63" s="2065"/>
      <c r="P63" s="2065"/>
      <c r="Q63" s="1632"/>
    </row>
    <row r="64" spans="2:17" ht="16" customHeight="1">
      <c r="C64" s="2050"/>
      <c r="D64" s="2051"/>
      <c r="E64" s="2445"/>
      <c r="F64" s="406"/>
      <c r="G64" s="407"/>
      <c r="H64" s="408"/>
      <c r="I64" s="1641"/>
      <c r="J64" s="2532"/>
      <c r="K64" s="2532"/>
      <c r="L64" s="2532"/>
      <c r="M64" s="2533"/>
      <c r="N64" s="1631"/>
      <c r="O64" s="2065"/>
      <c r="P64" s="2065"/>
      <c r="Q64" s="1632"/>
    </row>
    <row r="65" spans="2:17" ht="16" customHeight="1">
      <c r="C65" s="1778" t="s">
        <v>1836</v>
      </c>
      <c r="D65" s="1779"/>
      <c r="E65" s="1688"/>
      <c r="F65" s="406"/>
      <c r="G65" s="407"/>
      <c r="H65" s="408"/>
      <c r="I65" s="1641"/>
      <c r="J65" s="2532"/>
      <c r="K65" s="2532"/>
      <c r="L65" s="2532"/>
      <c r="M65" s="2533"/>
      <c r="N65" s="1631"/>
      <c r="O65" s="2065"/>
      <c r="P65" s="2065"/>
      <c r="Q65" s="1632"/>
    </row>
    <row r="66" spans="2:17" ht="16" customHeight="1">
      <c r="C66" s="2050"/>
      <c r="D66" s="2051"/>
      <c r="E66" s="2445"/>
      <c r="F66" s="406"/>
      <c r="G66" s="407"/>
      <c r="H66" s="408"/>
      <c r="I66" s="1641"/>
      <c r="J66" s="2532"/>
      <c r="K66" s="2532"/>
      <c r="L66" s="2532"/>
      <c r="M66" s="2533"/>
      <c r="N66" s="1631"/>
      <c r="O66" s="2065"/>
      <c r="P66" s="2065"/>
      <c r="Q66" s="1632"/>
    </row>
    <row r="67" spans="2:17" ht="4" customHeight="1"/>
    <row r="68" spans="2:17" ht="16" customHeight="1">
      <c r="D68" s="623" t="s">
        <v>480</v>
      </c>
    </row>
    <row r="69" spans="2:17" ht="41.5" customHeight="1">
      <c r="C69" s="2534"/>
      <c r="D69" s="2535"/>
      <c r="E69" s="2535"/>
      <c r="F69" s="2535"/>
      <c r="G69" s="2535"/>
      <c r="H69" s="2535"/>
      <c r="I69" s="2535"/>
      <c r="J69" s="2535"/>
      <c r="K69" s="2535"/>
      <c r="L69" s="2535"/>
      <c r="M69" s="2535"/>
      <c r="N69" s="2535"/>
      <c r="O69" s="2536"/>
    </row>
    <row r="73" spans="2:17" ht="16" customHeight="1">
      <c r="E73" s="89"/>
      <c r="L73" s="453" t="s">
        <v>1040</v>
      </c>
      <c r="M73" s="2537">
        <f>調査票!$Q$10</f>
        <v>0</v>
      </c>
      <c r="N73" s="2538"/>
      <c r="O73" s="2538"/>
      <c r="P73" s="2538"/>
      <c r="Q73" s="2539"/>
    </row>
    <row r="74" spans="2:17" ht="16.5">
      <c r="B74" s="644" t="s">
        <v>679</v>
      </c>
    </row>
    <row r="75" spans="2:17" ht="16" customHeight="1">
      <c r="C75" s="89" t="s">
        <v>745</v>
      </c>
      <c r="D75" s="608"/>
    </row>
    <row r="76" spans="2:17" ht="16" customHeight="1">
      <c r="C76" s="608"/>
      <c r="D76" s="89" t="s">
        <v>1946</v>
      </c>
    </row>
    <row r="77" spans="2:17" ht="10" customHeight="1"/>
    <row r="78" spans="2:17" ht="10.5" customHeight="1"/>
    <row r="79" spans="2:17" ht="16" customHeight="1">
      <c r="B79" s="623" t="s">
        <v>1947</v>
      </c>
    </row>
    <row r="80" spans="2:17">
      <c r="C80" s="600"/>
      <c r="D80" s="627"/>
      <c r="E80" s="628"/>
      <c r="F80" s="1630" t="s">
        <v>1506</v>
      </c>
      <c r="G80" s="1630"/>
      <c r="H80" s="1630"/>
      <c r="I80" s="1626" t="s">
        <v>479</v>
      </c>
      <c r="J80" s="1626"/>
      <c r="K80" s="1626"/>
      <c r="L80" s="1626"/>
      <c r="M80" s="1626"/>
      <c r="N80" s="1846" t="s">
        <v>1664</v>
      </c>
      <c r="O80" s="1839"/>
      <c r="P80" s="1839"/>
      <c r="Q80" s="1841"/>
    </row>
    <row r="81" spans="2:17" ht="15.5" customHeight="1">
      <c r="C81" s="1778" t="s">
        <v>1937</v>
      </c>
      <c r="D81" s="1779"/>
      <c r="E81" s="1688"/>
      <c r="F81" s="406"/>
      <c r="G81" s="407"/>
      <c r="H81" s="408"/>
      <c r="I81" s="1641"/>
      <c r="J81" s="2532"/>
      <c r="K81" s="2532"/>
      <c r="L81" s="2532"/>
      <c r="M81" s="2533"/>
      <c r="N81" s="1631"/>
      <c r="O81" s="2065"/>
      <c r="P81" s="2065"/>
      <c r="Q81" s="1632"/>
    </row>
    <row r="82" spans="2:17" ht="15.5" customHeight="1">
      <c r="C82" s="2050"/>
      <c r="D82" s="2051"/>
      <c r="E82" s="2445"/>
      <c r="F82" s="406"/>
      <c r="G82" s="407"/>
      <c r="H82" s="408"/>
      <c r="I82" s="1641"/>
      <c r="J82" s="2532"/>
      <c r="K82" s="2532"/>
      <c r="L82" s="2532"/>
      <c r="M82" s="2533"/>
      <c r="N82" s="1631"/>
      <c r="O82" s="2065"/>
      <c r="P82" s="2065"/>
      <c r="Q82" s="1632"/>
    </row>
    <row r="83" spans="2:17" ht="15.5" customHeight="1">
      <c r="C83" s="1778" t="s">
        <v>1836</v>
      </c>
      <c r="D83" s="1779"/>
      <c r="E83" s="1688"/>
      <c r="F83" s="406"/>
      <c r="G83" s="407"/>
      <c r="H83" s="408"/>
      <c r="I83" s="1641"/>
      <c r="J83" s="2532"/>
      <c r="K83" s="2532"/>
      <c r="L83" s="2532"/>
      <c r="M83" s="2533"/>
      <c r="N83" s="1631"/>
      <c r="O83" s="2065"/>
      <c r="P83" s="2065"/>
      <c r="Q83" s="1632"/>
    </row>
    <row r="84" spans="2:17" ht="15.5" customHeight="1">
      <c r="C84" s="2050"/>
      <c r="D84" s="2051"/>
      <c r="E84" s="2445"/>
      <c r="F84" s="406"/>
      <c r="G84" s="407"/>
      <c r="H84" s="408"/>
      <c r="I84" s="1641"/>
      <c r="J84" s="2532"/>
      <c r="K84" s="2532"/>
      <c r="L84" s="2532"/>
      <c r="M84" s="2533"/>
      <c r="N84" s="1631"/>
      <c r="O84" s="2065"/>
      <c r="P84" s="2065"/>
      <c r="Q84" s="1632"/>
    </row>
    <row r="85" spans="2:17" ht="4" customHeight="1"/>
    <row r="86" spans="2:17" ht="16.5" customHeight="1">
      <c r="D86" s="623" t="s">
        <v>480</v>
      </c>
    </row>
    <row r="87" spans="2:17" ht="41.5" customHeight="1">
      <c r="C87" s="2534"/>
      <c r="D87" s="2535"/>
      <c r="E87" s="2535"/>
      <c r="F87" s="2535"/>
      <c r="G87" s="2535"/>
      <c r="H87" s="2535"/>
      <c r="I87" s="2535"/>
      <c r="J87" s="2535"/>
      <c r="K87" s="2535"/>
      <c r="L87" s="2535"/>
      <c r="M87" s="2535"/>
      <c r="N87" s="2535"/>
      <c r="O87" s="2536"/>
    </row>
    <row r="88" spans="2:17" ht="10.5" customHeight="1"/>
    <row r="89" spans="2:17" ht="17" customHeight="1">
      <c r="B89" s="623" t="s">
        <v>1948</v>
      </c>
    </row>
    <row r="90" spans="2:17" ht="17" customHeight="1">
      <c r="C90" s="600"/>
      <c r="D90" s="627"/>
      <c r="E90" s="628"/>
      <c r="F90" s="1630" t="s">
        <v>1506</v>
      </c>
      <c r="G90" s="1630"/>
      <c r="H90" s="1630"/>
      <c r="I90" s="1626" t="s">
        <v>479</v>
      </c>
      <c r="J90" s="1626"/>
      <c r="K90" s="1626"/>
      <c r="L90" s="1626"/>
      <c r="M90" s="1626"/>
      <c r="N90" s="1846" t="s">
        <v>1664</v>
      </c>
      <c r="O90" s="1839"/>
      <c r="P90" s="1839"/>
      <c r="Q90" s="1841"/>
    </row>
    <row r="91" spans="2:17" ht="17" customHeight="1">
      <c r="C91" s="1778" t="s">
        <v>1937</v>
      </c>
      <c r="D91" s="1779"/>
      <c r="E91" s="1688"/>
      <c r="F91" s="406"/>
      <c r="G91" s="407"/>
      <c r="H91" s="408"/>
      <c r="I91" s="1641"/>
      <c r="J91" s="2532"/>
      <c r="K91" s="2532"/>
      <c r="L91" s="2532"/>
      <c r="M91" s="2533"/>
      <c r="N91" s="1631"/>
      <c r="O91" s="2065"/>
      <c r="P91" s="2065"/>
      <c r="Q91" s="1632"/>
    </row>
    <row r="92" spans="2:17" ht="17" customHeight="1">
      <c r="C92" s="2050"/>
      <c r="D92" s="2051"/>
      <c r="E92" s="2445"/>
      <c r="F92" s="406"/>
      <c r="G92" s="407"/>
      <c r="H92" s="408"/>
      <c r="I92" s="1641"/>
      <c r="J92" s="2532"/>
      <c r="K92" s="2532"/>
      <c r="L92" s="2532"/>
      <c r="M92" s="2533"/>
      <c r="N92" s="1631"/>
      <c r="O92" s="2065"/>
      <c r="P92" s="2065"/>
      <c r="Q92" s="1632"/>
    </row>
    <row r="93" spans="2:17" ht="17" customHeight="1">
      <c r="C93" s="1778" t="s">
        <v>1836</v>
      </c>
      <c r="D93" s="1779"/>
      <c r="E93" s="1688"/>
      <c r="F93" s="406"/>
      <c r="G93" s="407"/>
      <c r="H93" s="408"/>
      <c r="I93" s="1641"/>
      <c r="J93" s="2532"/>
      <c r="K93" s="2532"/>
      <c r="L93" s="2532"/>
      <c r="M93" s="2533"/>
      <c r="N93" s="1631"/>
      <c r="O93" s="2065"/>
      <c r="P93" s="2065"/>
      <c r="Q93" s="1632"/>
    </row>
    <row r="94" spans="2:17" ht="17" customHeight="1">
      <c r="C94" s="2050"/>
      <c r="D94" s="2051"/>
      <c r="E94" s="2445"/>
      <c r="F94" s="406"/>
      <c r="G94" s="407"/>
      <c r="H94" s="408"/>
      <c r="I94" s="1641"/>
      <c r="J94" s="2532"/>
      <c r="K94" s="2532"/>
      <c r="L94" s="2532"/>
      <c r="M94" s="2533"/>
      <c r="N94" s="1631"/>
      <c r="O94" s="2065"/>
      <c r="P94" s="2065"/>
      <c r="Q94" s="1632"/>
    </row>
    <row r="95" spans="2:17" ht="4" customHeight="1"/>
    <row r="96" spans="2:17" ht="16" customHeight="1">
      <c r="D96" s="623" t="s">
        <v>480</v>
      </c>
    </row>
    <row r="97" spans="2:17" ht="41.5" customHeight="1">
      <c r="C97" s="2534"/>
      <c r="D97" s="2535"/>
      <c r="E97" s="2535"/>
      <c r="F97" s="2535"/>
      <c r="G97" s="2535"/>
      <c r="H97" s="2535"/>
      <c r="I97" s="2535"/>
      <c r="J97" s="2535"/>
      <c r="K97" s="2535"/>
      <c r="L97" s="2535"/>
      <c r="M97" s="2535"/>
      <c r="N97" s="2535"/>
      <c r="O97" s="2536"/>
    </row>
    <row r="101" spans="2:17" ht="16" customHeight="1">
      <c r="E101" s="89"/>
      <c r="L101" s="453" t="s">
        <v>1040</v>
      </c>
      <c r="M101" s="2537">
        <f>調査票!$Q$10</f>
        <v>0</v>
      </c>
      <c r="N101" s="2538"/>
      <c r="O101" s="2538"/>
      <c r="P101" s="2538"/>
      <c r="Q101" s="2539"/>
    </row>
    <row r="102" spans="2:17" ht="16.5">
      <c r="B102" s="644" t="s">
        <v>680</v>
      </c>
    </row>
    <row r="103" spans="2:17" ht="16" customHeight="1">
      <c r="C103" s="89" t="s">
        <v>745</v>
      </c>
    </row>
    <row r="104" spans="2:17" ht="16" customHeight="1">
      <c r="D104" s="89" t="s">
        <v>1459</v>
      </c>
    </row>
    <row r="105" spans="2:17" ht="10.5" customHeight="1"/>
    <row r="106" spans="2:17" ht="10.5" customHeight="1"/>
    <row r="107" spans="2:17" ht="16" customHeight="1">
      <c r="B107" s="623" t="s">
        <v>836</v>
      </c>
    </row>
    <row r="108" spans="2:17" ht="29" customHeight="1">
      <c r="C108" s="1693" t="s">
        <v>750</v>
      </c>
      <c r="D108" s="1693"/>
      <c r="E108" s="1798"/>
      <c r="F108" s="1798" t="s">
        <v>754</v>
      </c>
      <c r="G108" s="1693"/>
      <c r="H108" s="1798"/>
      <c r="I108" s="1693"/>
      <c r="J108" s="1798"/>
      <c r="K108" s="1798"/>
      <c r="L108" s="1798"/>
      <c r="M108" s="1798"/>
      <c r="N108" s="1798"/>
    </row>
    <row r="109" spans="2:17" ht="16" customHeight="1">
      <c r="C109" s="1917"/>
      <c r="D109" s="1919"/>
      <c r="E109" s="603" t="s">
        <v>49</v>
      </c>
      <c r="F109" s="775" t="s">
        <v>751</v>
      </c>
      <c r="G109" s="410"/>
      <c r="H109" s="602" t="s">
        <v>752</v>
      </c>
      <c r="I109" s="410"/>
      <c r="J109" s="602" t="s">
        <v>253</v>
      </c>
      <c r="K109" s="602" t="s">
        <v>753</v>
      </c>
      <c r="L109" s="602"/>
      <c r="M109" s="776">
        <f>(G109+I109)*0.2</f>
        <v>0</v>
      </c>
      <c r="N109" s="603" t="s">
        <v>49</v>
      </c>
    </row>
    <row r="110" spans="2:17" ht="10" customHeight="1"/>
    <row r="111" spans="2:17" ht="16" customHeight="1">
      <c r="B111" s="623" t="s">
        <v>1949</v>
      </c>
    </row>
    <row r="112" spans="2:17" ht="16" customHeight="1">
      <c r="C112" s="600"/>
      <c r="D112" s="627"/>
      <c r="E112" s="628"/>
      <c r="F112" s="1778" t="s">
        <v>749</v>
      </c>
      <c r="G112" s="1681"/>
      <c r="H112" s="1681"/>
      <c r="I112" s="2049"/>
      <c r="J112" s="1837"/>
      <c r="K112" s="1935" t="s">
        <v>479</v>
      </c>
      <c r="L112" s="1935"/>
      <c r="M112" s="1935"/>
      <c r="N112" s="1935"/>
      <c r="O112" s="1935"/>
      <c r="P112" s="2541" t="s">
        <v>1663</v>
      </c>
      <c r="Q112" s="2542"/>
    </row>
    <row r="113" spans="2:17" ht="17" customHeight="1">
      <c r="C113" s="1679" t="s">
        <v>1937</v>
      </c>
      <c r="D113" s="1679"/>
      <c r="E113" s="1679"/>
      <c r="F113" s="777"/>
      <c r="G113" s="1836" t="s">
        <v>755</v>
      </c>
      <c r="H113" s="1836"/>
      <c r="I113" s="410"/>
      <c r="J113" s="603" t="s">
        <v>91</v>
      </c>
      <c r="K113" s="1641"/>
      <c r="L113" s="2532"/>
      <c r="M113" s="2532"/>
      <c r="N113" s="2532"/>
      <c r="O113" s="2533"/>
      <c r="P113" s="2540"/>
      <c r="Q113" s="2540"/>
    </row>
    <row r="114" spans="2:17" ht="17" customHeight="1">
      <c r="C114" s="1679" t="s">
        <v>1836</v>
      </c>
      <c r="D114" s="1679"/>
      <c r="E114" s="1679"/>
      <c r="F114" s="777"/>
      <c r="G114" s="1836" t="s">
        <v>755</v>
      </c>
      <c r="H114" s="1836"/>
      <c r="I114" s="410"/>
      <c r="J114" s="603" t="s">
        <v>91</v>
      </c>
      <c r="K114" s="1641"/>
      <c r="L114" s="2532"/>
      <c r="M114" s="2532"/>
      <c r="N114" s="2532"/>
      <c r="O114" s="2533"/>
      <c r="P114" s="2540"/>
      <c r="Q114" s="2540"/>
    </row>
    <row r="115" spans="2:17" ht="4" customHeight="1"/>
    <row r="116" spans="2:17" ht="15.5" customHeight="1">
      <c r="D116" s="623" t="s">
        <v>480</v>
      </c>
    </row>
    <row r="117" spans="2:17" ht="41.5" customHeight="1">
      <c r="C117" s="2534"/>
      <c r="D117" s="2535"/>
      <c r="E117" s="2535"/>
      <c r="F117" s="2535"/>
      <c r="G117" s="2535"/>
      <c r="H117" s="2535"/>
      <c r="I117" s="2535"/>
      <c r="J117" s="2535"/>
      <c r="K117" s="2535"/>
      <c r="L117" s="2535"/>
      <c r="M117" s="2535"/>
      <c r="N117" s="2535"/>
      <c r="O117" s="2536"/>
    </row>
    <row r="118" spans="2:17" ht="10.5" customHeight="1"/>
    <row r="119" spans="2:17" ht="16.5" customHeight="1">
      <c r="B119" s="623" t="s">
        <v>1950</v>
      </c>
    </row>
    <row r="120" spans="2:17" ht="16.5" customHeight="1">
      <c r="C120" s="600"/>
      <c r="D120" s="627"/>
      <c r="E120" s="628"/>
      <c r="F120" s="1630" t="s">
        <v>1508</v>
      </c>
      <c r="G120" s="1630"/>
      <c r="H120" s="1630"/>
      <c r="I120" s="1626" t="s">
        <v>479</v>
      </c>
      <c r="J120" s="1626"/>
      <c r="K120" s="1626"/>
      <c r="L120" s="1626"/>
      <c r="M120" s="1626"/>
      <c r="N120" s="1846" t="s">
        <v>1664</v>
      </c>
      <c r="O120" s="1839"/>
      <c r="P120" s="1839"/>
      <c r="Q120" s="1841"/>
    </row>
    <row r="121" spans="2:17" ht="16.5" customHeight="1">
      <c r="C121" s="1679" t="s">
        <v>1937</v>
      </c>
      <c r="D121" s="1679"/>
      <c r="E121" s="1679"/>
      <c r="F121" s="406"/>
      <c r="G121" s="407"/>
      <c r="H121" s="408"/>
      <c r="I121" s="2546"/>
      <c r="J121" s="2532"/>
      <c r="K121" s="2532"/>
      <c r="L121" s="2532"/>
      <c r="M121" s="2533"/>
      <c r="N121" s="1631"/>
      <c r="O121" s="2065"/>
      <c r="P121" s="2065"/>
      <c r="Q121" s="1632"/>
    </row>
    <row r="122" spans="2:17" ht="16.5" customHeight="1">
      <c r="C122" s="1679" t="s">
        <v>1836</v>
      </c>
      <c r="D122" s="1679"/>
      <c r="E122" s="1679"/>
      <c r="F122" s="406"/>
      <c r="G122" s="407"/>
      <c r="H122" s="408"/>
      <c r="I122" s="2546"/>
      <c r="J122" s="2532"/>
      <c r="K122" s="2532"/>
      <c r="L122" s="2532"/>
      <c r="M122" s="2533"/>
      <c r="N122" s="1631"/>
      <c r="O122" s="2065"/>
      <c r="P122" s="2065"/>
      <c r="Q122" s="1632"/>
    </row>
    <row r="123" spans="2:17" ht="4" customHeight="1"/>
    <row r="124" spans="2:17" ht="15.5" customHeight="1">
      <c r="D124" s="623" t="s">
        <v>480</v>
      </c>
    </row>
    <row r="125" spans="2:17" ht="41.5" customHeight="1">
      <c r="C125" s="2534"/>
      <c r="D125" s="2535"/>
      <c r="E125" s="2535"/>
      <c r="F125" s="2535"/>
      <c r="G125" s="2535"/>
      <c r="H125" s="2535"/>
      <c r="I125" s="2535"/>
      <c r="J125" s="2535"/>
      <c r="K125" s="2535"/>
      <c r="L125" s="2535"/>
      <c r="M125" s="2535"/>
      <c r="N125" s="2535"/>
      <c r="O125" s="2536"/>
    </row>
    <row r="126" spans="2:17" ht="10.5" customHeight="1"/>
    <row r="127" spans="2:17" ht="16" customHeight="1">
      <c r="B127" s="623" t="s">
        <v>1951</v>
      </c>
    </row>
    <row r="128" spans="2:17" ht="16.5" customHeight="1">
      <c r="C128" s="600"/>
      <c r="D128" s="627"/>
      <c r="E128" s="628"/>
      <c r="F128" s="1630" t="s">
        <v>1508</v>
      </c>
      <c r="G128" s="1630"/>
      <c r="H128" s="1630"/>
      <c r="I128" s="1626" t="s">
        <v>479</v>
      </c>
      <c r="J128" s="1626"/>
      <c r="K128" s="1626"/>
      <c r="L128" s="1626"/>
      <c r="M128" s="1626"/>
      <c r="N128" s="1846" t="s">
        <v>1664</v>
      </c>
      <c r="O128" s="1839"/>
      <c r="P128" s="1839"/>
      <c r="Q128" s="1841"/>
    </row>
    <row r="129" spans="3:17" ht="16.5" customHeight="1">
      <c r="C129" s="1679" t="s">
        <v>1937</v>
      </c>
      <c r="D129" s="1679"/>
      <c r="E129" s="1679"/>
      <c r="F129" s="406"/>
      <c r="G129" s="407"/>
      <c r="H129" s="408"/>
      <c r="I129" s="2543"/>
      <c r="J129" s="2544"/>
      <c r="K129" s="2544"/>
      <c r="L129" s="2544"/>
      <c r="M129" s="2545"/>
      <c r="N129" s="1631"/>
      <c r="O129" s="2065"/>
      <c r="P129" s="2065"/>
      <c r="Q129" s="1632"/>
    </row>
    <row r="130" spans="3:17" ht="16.5" customHeight="1">
      <c r="C130" s="1679" t="s">
        <v>1836</v>
      </c>
      <c r="D130" s="1679"/>
      <c r="E130" s="1679"/>
      <c r="F130" s="406"/>
      <c r="G130" s="407"/>
      <c r="H130" s="408"/>
      <c r="I130" s="2543"/>
      <c r="J130" s="2544"/>
      <c r="K130" s="2544"/>
      <c r="L130" s="2544"/>
      <c r="M130" s="2545"/>
      <c r="N130" s="1631"/>
      <c r="O130" s="2065"/>
      <c r="P130" s="2065"/>
      <c r="Q130" s="1632"/>
    </row>
    <row r="131" spans="3:17" ht="4" customHeight="1"/>
    <row r="132" spans="3:17" ht="15.5" customHeight="1">
      <c r="D132" s="623" t="s">
        <v>480</v>
      </c>
    </row>
    <row r="133" spans="3:17" ht="41.5" customHeight="1">
      <c r="C133" s="2534"/>
      <c r="D133" s="2535"/>
      <c r="E133" s="2535"/>
      <c r="F133" s="2535"/>
      <c r="G133" s="2535"/>
      <c r="H133" s="2535"/>
      <c r="I133" s="2535"/>
      <c r="J133" s="2535"/>
      <c r="K133" s="2535"/>
      <c r="L133" s="2535"/>
      <c r="M133" s="2535"/>
      <c r="N133" s="2535"/>
      <c r="O133" s="2536"/>
    </row>
    <row r="134" spans="3:17">
      <c r="C134" s="778" t="s">
        <v>1952</v>
      </c>
    </row>
    <row r="135" spans="3:17">
      <c r="C135" s="778" t="s">
        <v>756</v>
      </c>
    </row>
    <row r="136" spans="3:17">
      <c r="C136" s="778" t="s">
        <v>758</v>
      </c>
    </row>
    <row r="137" spans="3:17">
      <c r="C137" s="778" t="s">
        <v>757</v>
      </c>
    </row>
  </sheetData>
  <sheetProtection algorithmName="SHA-512" hashValue="roIhvi/JUxyW+DUXA67q65o/4SvU+kiIOo9RAbC2DM0grEa8Kdf1UxExuh+9vM7Kgq9DE9Uq3mqaRNDq+az7bQ==" saltValue="3/AKGvqDpVYNPtz/D4DKVQ==" spinCount="100000" sheet="1" objects="1" scenarios="1" formatCells="0"/>
  <mergeCells count="128">
    <mergeCell ref="M73:Q73"/>
    <mergeCell ref="M101:Q101"/>
    <mergeCell ref="M2:Q2"/>
    <mergeCell ref="C69:O69"/>
    <mergeCell ref="I64:M64"/>
    <mergeCell ref="I66:M66"/>
    <mergeCell ref="C63:E64"/>
    <mergeCell ref="C65:E66"/>
    <mergeCell ref="I63:M63"/>
    <mergeCell ref="I65:M65"/>
    <mergeCell ref="N63:Q63"/>
    <mergeCell ref="N64:Q64"/>
    <mergeCell ref="N65:Q65"/>
    <mergeCell ref="N66:Q66"/>
    <mergeCell ref="C56:E56"/>
    <mergeCell ref="I56:M56"/>
    <mergeCell ref="C59:O59"/>
    <mergeCell ref="F62:H62"/>
    <mergeCell ref="C93:E94"/>
    <mergeCell ref="I93:M93"/>
    <mergeCell ref="I94:M94"/>
    <mergeCell ref="C97:O97"/>
    <mergeCell ref="F90:H90"/>
    <mergeCell ref="I90:M90"/>
    <mergeCell ref="C130:E130"/>
    <mergeCell ref="I130:M130"/>
    <mergeCell ref="C133:O133"/>
    <mergeCell ref="C125:O125"/>
    <mergeCell ref="F128:H128"/>
    <mergeCell ref="I128:M128"/>
    <mergeCell ref="C129:E129"/>
    <mergeCell ref="I129:M129"/>
    <mergeCell ref="F120:H120"/>
    <mergeCell ref="I120:M120"/>
    <mergeCell ref="C121:E121"/>
    <mergeCell ref="I121:M121"/>
    <mergeCell ref="C122:E122"/>
    <mergeCell ref="I122:M122"/>
    <mergeCell ref="N120:Q120"/>
    <mergeCell ref="N121:Q121"/>
    <mergeCell ref="N122:Q122"/>
    <mergeCell ref="N128:Q128"/>
    <mergeCell ref="N129:Q129"/>
    <mergeCell ref="N130:Q130"/>
    <mergeCell ref="C114:E114"/>
    <mergeCell ref="K114:O114"/>
    <mergeCell ref="P114:Q114"/>
    <mergeCell ref="C117:O117"/>
    <mergeCell ref="G113:H113"/>
    <mergeCell ref="F112:J112"/>
    <mergeCell ref="G114:H114"/>
    <mergeCell ref="C108:E108"/>
    <mergeCell ref="F108:N108"/>
    <mergeCell ref="C109:D109"/>
    <mergeCell ref="K112:O112"/>
    <mergeCell ref="C113:E113"/>
    <mergeCell ref="K113:O113"/>
    <mergeCell ref="P113:Q113"/>
    <mergeCell ref="P112:Q112"/>
    <mergeCell ref="C91:E92"/>
    <mergeCell ref="I91:M91"/>
    <mergeCell ref="I92:M92"/>
    <mergeCell ref="N90:Q90"/>
    <mergeCell ref="N91:Q91"/>
    <mergeCell ref="N92:Q92"/>
    <mergeCell ref="N93:Q93"/>
    <mergeCell ref="N94:Q94"/>
    <mergeCell ref="C83:E84"/>
    <mergeCell ref="I83:M83"/>
    <mergeCell ref="I84:M84"/>
    <mergeCell ref="C87:O87"/>
    <mergeCell ref="N84:Q84"/>
    <mergeCell ref="F80:H80"/>
    <mergeCell ref="I80:M80"/>
    <mergeCell ref="C81:E82"/>
    <mergeCell ref="I81:M81"/>
    <mergeCell ref="I82:M82"/>
    <mergeCell ref="N80:Q80"/>
    <mergeCell ref="N81:Q81"/>
    <mergeCell ref="N82:Q82"/>
    <mergeCell ref="N83:Q83"/>
    <mergeCell ref="I62:M62"/>
    <mergeCell ref="C51:O51"/>
    <mergeCell ref="F54:H54"/>
    <mergeCell ref="I54:M54"/>
    <mergeCell ref="C55:E55"/>
    <mergeCell ref="I55:M55"/>
    <mergeCell ref="N54:Q54"/>
    <mergeCell ref="N55:Q55"/>
    <mergeCell ref="N56:Q56"/>
    <mergeCell ref="N62:Q62"/>
    <mergeCell ref="C47:E47"/>
    <mergeCell ref="K47:O47"/>
    <mergeCell ref="P47:Q47"/>
    <mergeCell ref="C48:E48"/>
    <mergeCell ref="K48:O48"/>
    <mergeCell ref="P48:Q48"/>
    <mergeCell ref="C40:F40"/>
    <mergeCell ref="G40:H40"/>
    <mergeCell ref="C41:F41"/>
    <mergeCell ref="G41:H41"/>
    <mergeCell ref="K46:O46"/>
    <mergeCell ref="F46:G46"/>
    <mergeCell ref="H46:J46"/>
    <mergeCell ref="P46:Q46"/>
    <mergeCell ref="C22:O22"/>
    <mergeCell ref="C39:F39"/>
    <mergeCell ref="G39:H39"/>
    <mergeCell ref="C14:O14"/>
    <mergeCell ref="F17:H17"/>
    <mergeCell ref="I17:M17"/>
    <mergeCell ref="C18:E18"/>
    <mergeCell ref="I18:M18"/>
    <mergeCell ref="M26:Q26"/>
    <mergeCell ref="N10:Q10"/>
    <mergeCell ref="N11:Q11"/>
    <mergeCell ref="N17:Q17"/>
    <mergeCell ref="N18:Q18"/>
    <mergeCell ref="N19:Q19"/>
    <mergeCell ref="F9:H9"/>
    <mergeCell ref="C10:E10"/>
    <mergeCell ref="C11:E11"/>
    <mergeCell ref="I9:M9"/>
    <mergeCell ref="I10:M10"/>
    <mergeCell ref="I11:M11"/>
    <mergeCell ref="C19:E19"/>
    <mergeCell ref="I19:M19"/>
    <mergeCell ref="N9:Q9"/>
  </mergeCells>
  <phoneticPr fontId="1"/>
  <dataValidations count="6">
    <dataValidation type="list" allowBlank="1" showInputMessage="1" showErrorMessage="1" sqref="N81:N84 N91:N94 N10:N11 P47:Q48 N18:N19 N55:N56 N63:N66 P113:Q114 N121:N122 N129:N130" xr:uid="{6A6C40E2-EAF4-4444-BBCA-7FAC0A5DF1FE}">
      <formula1>"1適,2不適"</formula1>
    </dataValidation>
    <dataValidation type="list" allowBlank="1" showInputMessage="1" showErrorMessage="1" sqref="G39:H41" xr:uid="{49C0FB62-24B3-4861-B96C-E7ADF57F9C75}">
      <formula1>"1実施,2未実施"</formula1>
    </dataValidation>
    <dataValidation type="list" allowBlank="1" showInputMessage="1" showErrorMessage="1" sqref="I129:M130" xr:uid="{1B568FB9-3655-465D-B074-67D9602BEF69}">
      <formula1>"1一社)埼玉県浄化槽協会,2一社)埼玉県環境検査研究協会"</formula1>
    </dataValidation>
    <dataValidation type="whole" operator="greaterThanOrEqual" allowBlank="1" showInputMessage="1" showErrorMessage="1" sqref="F10:H11 F18:H19" xr:uid="{0516D635-49D2-439E-9415-BB422F17CE78}">
      <formula1>0</formula1>
    </dataValidation>
    <dataValidation type="whole" imeMode="off" operator="greaterThanOrEqual" allowBlank="1" showInputMessage="1" showErrorMessage="1" sqref="H47:J48 F55:H56 F63:H66 F81:H84 F91:H94 F121:H122 F129:H130" xr:uid="{1A7A3815-D0F3-439A-B53A-D41F0FF12F8F}">
      <formula1>0</formula1>
    </dataValidation>
    <dataValidation imeMode="off" allowBlank="1" showInputMessage="1" showErrorMessage="1" sqref="F113:F114 I113:I114 C109:D109 G109 I109 F47:F48" xr:uid="{C956848C-1311-45F0-A9BF-368DDCE4BB64}"/>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4" max="16383" man="1"/>
    <brk id="71" max="16383" man="1"/>
    <brk id="9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9"/>
  <dimension ref="B1:AD72"/>
  <sheetViews>
    <sheetView showGridLines="0" view="pageBreakPreview" zoomScale="96" zoomScaleNormal="100" zoomScaleSheetLayoutView="96" workbookViewId="0"/>
  </sheetViews>
  <sheetFormatPr defaultRowHeight="13"/>
  <cols>
    <col min="1" max="1" width="2" style="623" customWidth="1"/>
    <col min="2" max="29" width="3.1796875" style="623" customWidth="1"/>
    <col min="30" max="30" width="1.81640625" style="623" customWidth="1"/>
    <col min="31" max="34" width="3.1796875" style="623" customWidth="1"/>
    <col min="35" max="16384" width="8.7265625" style="623"/>
  </cols>
  <sheetData>
    <row r="1" spans="2:30" ht="5.5" customHeight="1" thickBot="1"/>
    <row r="2" spans="2:30" ht="5.5" customHeight="1">
      <c r="B2" s="779"/>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1"/>
    </row>
    <row r="3" spans="2:30" ht="17" customHeight="1">
      <c r="B3" s="782"/>
      <c r="C3" s="292"/>
      <c r="D3" s="292"/>
      <c r="U3" s="453" t="s">
        <v>1040</v>
      </c>
      <c r="V3" s="2537">
        <f>調査票!Q10</f>
        <v>0</v>
      </c>
      <c r="W3" s="2538"/>
      <c r="X3" s="2538"/>
      <c r="Y3" s="2538"/>
      <c r="Z3" s="2538"/>
      <c r="AA3" s="2538"/>
      <c r="AB3" s="2538"/>
      <c r="AC3" s="2539"/>
      <c r="AD3" s="783"/>
    </row>
    <row r="4" spans="2:30" ht="16.5">
      <c r="B4" s="784" t="s">
        <v>571</v>
      </c>
      <c r="AD4" s="783"/>
    </row>
    <row r="5" spans="2:30" ht="14">
      <c r="B5" s="782"/>
      <c r="C5" s="362" t="s">
        <v>572</v>
      </c>
      <c r="AD5" s="783"/>
    </row>
    <row r="6" spans="2:30">
      <c r="B6" s="782"/>
      <c r="D6" s="89" t="s">
        <v>1460</v>
      </c>
      <c r="AD6" s="783"/>
    </row>
    <row r="7" spans="2:30" ht="5.5" customHeight="1">
      <c r="B7" s="782"/>
      <c r="AD7" s="783"/>
    </row>
    <row r="8" spans="2:30" ht="10.5" customHeight="1">
      <c r="B8" s="782"/>
      <c r="AD8" s="783"/>
    </row>
    <row r="9" spans="2:30">
      <c r="B9" s="782"/>
      <c r="C9" s="292" t="s">
        <v>573</v>
      </c>
      <c r="D9" s="292"/>
      <c r="AD9" s="783"/>
    </row>
    <row r="10" spans="2:30">
      <c r="B10" s="782"/>
      <c r="C10" s="292"/>
      <c r="D10" s="292" t="s">
        <v>575</v>
      </c>
      <c r="E10" s="88"/>
      <c r="AD10" s="783"/>
    </row>
    <row r="11" spans="2:30">
      <c r="B11" s="782"/>
      <c r="C11" s="292"/>
      <c r="D11" s="292" t="s">
        <v>574</v>
      </c>
      <c r="AD11" s="783"/>
    </row>
    <row r="12" spans="2:30" ht="8.5" customHeight="1">
      <c r="B12" s="782"/>
      <c r="C12" s="292"/>
      <c r="D12" s="292"/>
      <c r="AD12" s="783"/>
    </row>
    <row r="13" spans="2:30" ht="16" customHeight="1">
      <c r="B13" s="782"/>
      <c r="C13" s="89" t="s">
        <v>831</v>
      </c>
      <c r="AD13" s="783"/>
    </row>
    <row r="14" spans="2:30" ht="16" customHeight="1">
      <c r="B14" s="782"/>
      <c r="D14" s="1626"/>
      <c r="E14" s="1626"/>
      <c r="F14" s="1626"/>
      <c r="G14" s="1626"/>
      <c r="H14" s="1739" t="s">
        <v>478</v>
      </c>
      <c r="I14" s="2565"/>
      <c r="J14" s="1709"/>
      <c r="K14" s="2565"/>
      <c r="L14" s="2565"/>
      <c r="M14" s="1710"/>
      <c r="N14" s="1778" t="s">
        <v>481</v>
      </c>
      <c r="O14" s="1779"/>
      <c r="P14" s="1779"/>
      <c r="Q14" s="1779"/>
      <c r="R14" s="1779"/>
      <c r="S14" s="2145"/>
      <c r="T14" s="1846" t="s">
        <v>1665</v>
      </c>
      <c r="U14" s="1839"/>
      <c r="V14" s="1839"/>
      <c r="W14" s="1841"/>
      <c r="AD14" s="783"/>
    </row>
    <row r="15" spans="2:30" ht="16" customHeight="1">
      <c r="B15" s="782"/>
      <c r="D15" s="1626" t="s">
        <v>1937</v>
      </c>
      <c r="E15" s="1626"/>
      <c r="F15" s="1626"/>
      <c r="G15" s="1626"/>
      <c r="H15" s="2566"/>
      <c r="I15" s="2071"/>
      <c r="J15" s="602" t="s">
        <v>90</v>
      </c>
      <c r="K15" s="2070"/>
      <c r="L15" s="2071"/>
      <c r="M15" s="602" t="s">
        <v>23</v>
      </c>
      <c r="N15" s="1963"/>
      <c r="O15" s="1964"/>
      <c r="P15" s="1964"/>
      <c r="Q15" s="1964"/>
      <c r="R15" s="1964"/>
      <c r="S15" s="2268"/>
      <c r="T15" s="2572"/>
      <c r="U15" s="2573"/>
      <c r="V15" s="2573"/>
      <c r="W15" s="2574"/>
      <c r="AD15" s="783"/>
    </row>
    <row r="16" spans="2:30" ht="16" customHeight="1">
      <c r="B16" s="782"/>
      <c r="D16" s="1626" t="s">
        <v>1836</v>
      </c>
      <c r="E16" s="1626"/>
      <c r="F16" s="1626"/>
      <c r="G16" s="1626"/>
      <c r="H16" s="2566"/>
      <c r="I16" s="2071"/>
      <c r="J16" s="602" t="s">
        <v>90</v>
      </c>
      <c r="K16" s="2070"/>
      <c r="L16" s="2071"/>
      <c r="M16" s="602" t="s">
        <v>23</v>
      </c>
      <c r="N16" s="1963"/>
      <c r="O16" s="1964"/>
      <c r="P16" s="1964"/>
      <c r="Q16" s="1964"/>
      <c r="R16" s="1964"/>
      <c r="S16" s="2268"/>
      <c r="T16" s="2070"/>
      <c r="U16" s="2566"/>
      <c r="V16" s="2566"/>
      <c r="W16" s="2071"/>
      <c r="AD16" s="783"/>
    </row>
    <row r="17" spans="2:30" ht="6.5" customHeight="1">
      <c r="B17" s="782"/>
      <c r="AD17" s="783"/>
    </row>
    <row r="18" spans="2:30" ht="32.5" customHeight="1">
      <c r="B18" s="782"/>
      <c r="D18" s="1711" t="s">
        <v>576</v>
      </c>
      <c r="E18" s="1711"/>
      <c r="F18" s="1711"/>
      <c r="G18" s="1711"/>
      <c r="H18" s="1711"/>
      <c r="I18" s="1711"/>
      <c r="J18" s="1711"/>
      <c r="K18" s="1787"/>
      <c r="L18" s="2534"/>
      <c r="M18" s="2535"/>
      <c r="N18" s="2535"/>
      <c r="O18" s="2535"/>
      <c r="P18" s="2535"/>
      <c r="Q18" s="2535"/>
      <c r="R18" s="2535"/>
      <c r="S18" s="2535"/>
      <c r="T18" s="2535"/>
      <c r="U18" s="2535"/>
      <c r="V18" s="2535"/>
      <c r="W18" s="2535"/>
      <c r="X18" s="2535"/>
      <c r="Y18" s="2535"/>
      <c r="Z18" s="2550"/>
      <c r="AA18" s="2550"/>
      <c r="AB18" s="2550"/>
      <c r="AC18" s="2551"/>
      <c r="AD18" s="783"/>
    </row>
    <row r="19" spans="2:30" ht="10.5" customHeight="1">
      <c r="B19" s="782"/>
      <c r="AD19" s="783"/>
    </row>
    <row r="20" spans="2:30" ht="15.5" customHeight="1">
      <c r="B20" s="782"/>
      <c r="C20" s="89" t="s">
        <v>832</v>
      </c>
      <c r="AD20" s="783"/>
    </row>
    <row r="21" spans="2:30" ht="15.5" customHeight="1">
      <c r="B21" s="782"/>
      <c r="D21" s="1626"/>
      <c r="E21" s="1626"/>
      <c r="F21" s="1626"/>
      <c r="G21" s="1626"/>
      <c r="H21" s="1739" t="s">
        <v>478</v>
      </c>
      <c r="I21" s="2565"/>
      <c r="J21" s="1709"/>
      <c r="K21" s="2565"/>
      <c r="L21" s="2565"/>
      <c r="M21" s="1710"/>
      <c r="N21" s="1778" t="s">
        <v>481</v>
      </c>
      <c r="O21" s="1779"/>
      <c r="P21" s="1779"/>
      <c r="Q21" s="1779"/>
      <c r="R21" s="1779"/>
      <c r="S21" s="2145"/>
      <c r="T21" s="1846" t="s">
        <v>1665</v>
      </c>
      <c r="U21" s="1839"/>
      <c r="V21" s="1839"/>
      <c r="W21" s="1841"/>
      <c r="AD21" s="783"/>
    </row>
    <row r="22" spans="2:30" ht="15.5" customHeight="1">
      <c r="B22" s="782"/>
      <c r="D22" s="1626" t="s">
        <v>1937</v>
      </c>
      <c r="E22" s="1626"/>
      <c r="F22" s="1626"/>
      <c r="G22" s="1626"/>
      <c r="H22" s="2568"/>
      <c r="I22" s="2558"/>
      <c r="J22" s="559" t="s">
        <v>90</v>
      </c>
      <c r="K22" s="2557"/>
      <c r="L22" s="2558"/>
      <c r="M22" s="559" t="s">
        <v>23</v>
      </c>
      <c r="N22" s="2559"/>
      <c r="O22" s="2560"/>
      <c r="P22" s="2560"/>
      <c r="Q22" s="2560"/>
      <c r="R22" s="2560"/>
      <c r="S22" s="2561"/>
      <c r="T22" s="2569"/>
      <c r="U22" s="2562"/>
      <c r="V22" s="2562"/>
      <c r="W22" s="2562"/>
      <c r="AD22" s="783"/>
    </row>
    <row r="23" spans="2:30" ht="15.5" customHeight="1">
      <c r="B23" s="782"/>
      <c r="D23" s="1708"/>
      <c r="E23" s="1708"/>
      <c r="F23" s="1708"/>
      <c r="G23" s="1708"/>
      <c r="H23" s="2570"/>
      <c r="I23" s="2564"/>
      <c r="J23" s="563" t="s">
        <v>90</v>
      </c>
      <c r="K23" s="2563"/>
      <c r="L23" s="2564"/>
      <c r="M23" s="563" t="s">
        <v>23</v>
      </c>
      <c r="N23" s="1889"/>
      <c r="O23" s="1890"/>
      <c r="P23" s="1890"/>
      <c r="Q23" s="1890"/>
      <c r="R23" s="1890"/>
      <c r="S23" s="1891"/>
      <c r="T23" s="2571"/>
      <c r="U23" s="2553"/>
      <c r="V23" s="2553"/>
      <c r="W23" s="2553"/>
      <c r="AD23" s="783"/>
    </row>
    <row r="24" spans="2:30" ht="15.5" customHeight="1">
      <c r="B24" s="782"/>
      <c r="D24" s="1708"/>
      <c r="E24" s="1708"/>
      <c r="F24" s="1708"/>
      <c r="G24" s="1708"/>
      <c r="H24" s="2575"/>
      <c r="I24" s="2555"/>
      <c r="J24" s="629" t="s">
        <v>90</v>
      </c>
      <c r="K24" s="2554"/>
      <c r="L24" s="2555"/>
      <c r="M24" s="629" t="s">
        <v>23</v>
      </c>
      <c r="N24" s="1884"/>
      <c r="O24" s="1885"/>
      <c r="P24" s="1885"/>
      <c r="Q24" s="1885"/>
      <c r="R24" s="1885"/>
      <c r="S24" s="1886"/>
      <c r="T24" s="2567"/>
      <c r="U24" s="2556"/>
      <c r="V24" s="2556"/>
      <c r="W24" s="2556"/>
      <c r="AD24" s="783"/>
    </row>
    <row r="25" spans="2:30" ht="15.5" customHeight="1">
      <c r="B25" s="782"/>
      <c r="D25" s="1626" t="s">
        <v>1836</v>
      </c>
      <c r="E25" s="1626"/>
      <c r="F25" s="1626"/>
      <c r="G25" s="1626"/>
      <c r="H25" s="2568"/>
      <c r="I25" s="2558"/>
      <c r="J25" s="559" t="s">
        <v>90</v>
      </c>
      <c r="K25" s="2557"/>
      <c r="L25" s="2558"/>
      <c r="M25" s="559" t="s">
        <v>23</v>
      </c>
      <c r="N25" s="2559"/>
      <c r="O25" s="2560"/>
      <c r="P25" s="2560"/>
      <c r="Q25" s="2560"/>
      <c r="R25" s="2560"/>
      <c r="S25" s="2561"/>
      <c r="T25" s="2569"/>
      <c r="U25" s="2562"/>
      <c r="V25" s="2562"/>
      <c r="W25" s="2562"/>
      <c r="AD25" s="783"/>
    </row>
    <row r="26" spans="2:30" ht="15.5" customHeight="1">
      <c r="B26" s="782"/>
      <c r="D26" s="1708"/>
      <c r="E26" s="1708"/>
      <c r="F26" s="1708"/>
      <c r="G26" s="1708"/>
      <c r="H26" s="2570"/>
      <c r="I26" s="2564"/>
      <c r="J26" s="563" t="s">
        <v>90</v>
      </c>
      <c r="K26" s="2563"/>
      <c r="L26" s="2564"/>
      <c r="M26" s="563" t="s">
        <v>23</v>
      </c>
      <c r="N26" s="1889"/>
      <c r="O26" s="1890"/>
      <c r="P26" s="1890"/>
      <c r="Q26" s="1890"/>
      <c r="R26" s="1890"/>
      <c r="S26" s="1891"/>
      <c r="T26" s="2571"/>
      <c r="U26" s="2553"/>
      <c r="V26" s="2553"/>
      <c r="W26" s="2553"/>
      <c r="AD26" s="783"/>
    </row>
    <row r="27" spans="2:30" ht="15.5" customHeight="1">
      <c r="B27" s="782"/>
      <c r="D27" s="1708"/>
      <c r="E27" s="1708"/>
      <c r="F27" s="1708"/>
      <c r="G27" s="1708"/>
      <c r="H27" s="2575"/>
      <c r="I27" s="2555"/>
      <c r="J27" s="629" t="s">
        <v>90</v>
      </c>
      <c r="K27" s="2554"/>
      <c r="L27" s="2555"/>
      <c r="M27" s="629" t="s">
        <v>23</v>
      </c>
      <c r="N27" s="1884"/>
      <c r="O27" s="1885"/>
      <c r="P27" s="1885"/>
      <c r="Q27" s="1885"/>
      <c r="R27" s="1885"/>
      <c r="S27" s="1886"/>
      <c r="T27" s="2567"/>
      <c r="U27" s="2556"/>
      <c r="V27" s="2556"/>
      <c r="W27" s="2556"/>
      <c r="AD27" s="783"/>
    </row>
    <row r="28" spans="2:30" ht="6.5" customHeight="1">
      <c r="B28" s="782"/>
      <c r="AD28" s="783"/>
    </row>
    <row r="29" spans="2:30" ht="32.5" customHeight="1">
      <c r="B29" s="782"/>
      <c r="D29" s="1711" t="s">
        <v>576</v>
      </c>
      <c r="E29" s="1711"/>
      <c r="F29" s="1711"/>
      <c r="G29" s="1711"/>
      <c r="H29" s="1711"/>
      <c r="I29" s="1711"/>
      <c r="J29" s="1711"/>
      <c r="K29" s="1711"/>
      <c r="L29" s="2534"/>
      <c r="M29" s="2535"/>
      <c r="N29" s="2535"/>
      <c r="O29" s="2535"/>
      <c r="P29" s="2535"/>
      <c r="Q29" s="2535"/>
      <c r="R29" s="2535"/>
      <c r="S29" s="2535"/>
      <c r="T29" s="2535"/>
      <c r="U29" s="2535"/>
      <c r="V29" s="2535"/>
      <c r="W29" s="2535"/>
      <c r="X29" s="2535"/>
      <c r="Y29" s="2535"/>
      <c r="Z29" s="2550"/>
      <c r="AA29" s="2550"/>
      <c r="AB29" s="2550"/>
      <c r="AC29" s="2551"/>
      <c r="AD29" s="783"/>
    </row>
    <row r="30" spans="2:30" ht="10.5" customHeight="1">
      <c r="B30" s="782"/>
      <c r="AD30" s="783"/>
    </row>
    <row r="31" spans="2:30" ht="16.5" customHeight="1">
      <c r="B31" s="782"/>
      <c r="C31" s="89" t="s">
        <v>577</v>
      </c>
      <c r="AD31" s="783"/>
    </row>
    <row r="32" spans="2:30" ht="16.5" customHeight="1">
      <c r="B32" s="782"/>
      <c r="D32" s="89" t="s">
        <v>578</v>
      </c>
      <c r="AD32" s="783"/>
    </row>
    <row r="33" spans="2:30" ht="16.5" customHeight="1">
      <c r="B33" s="782"/>
      <c r="D33" s="1626"/>
      <c r="E33" s="1626"/>
      <c r="F33" s="1626"/>
      <c r="G33" s="1626"/>
      <c r="H33" s="1846" t="s">
        <v>478</v>
      </c>
      <c r="I33" s="1709"/>
      <c r="J33" s="1709"/>
      <c r="K33" s="1709"/>
      <c r="L33" s="1709"/>
      <c r="M33" s="1710"/>
      <c r="N33" s="1680" t="s">
        <v>481</v>
      </c>
      <c r="O33" s="1681"/>
      <c r="P33" s="1681"/>
      <c r="Q33" s="1681"/>
      <c r="R33" s="1681"/>
      <c r="S33" s="1837"/>
      <c r="T33" s="1846" t="s">
        <v>1665</v>
      </c>
      <c r="U33" s="1839"/>
      <c r="V33" s="1839"/>
      <c r="W33" s="1841"/>
      <c r="AD33" s="783"/>
    </row>
    <row r="34" spans="2:30" ht="16.5" customHeight="1">
      <c r="B34" s="782"/>
      <c r="D34" s="1626" t="s">
        <v>1937</v>
      </c>
      <c r="E34" s="1626"/>
      <c r="F34" s="1626"/>
      <c r="G34" s="1626"/>
      <c r="H34" s="2557"/>
      <c r="I34" s="2558"/>
      <c r="J34" s="559" t="s">
        <v>90</v>
      </c>
      <c r="K34" s="2557"/>
      <c r="L34" s="2558"/>
      <c r="M34" s="559" t="s">
        <v>23</v>
      </c>
      <c r="N34" s="2559"/>
      <c r="O34" s="2560"/>
      <c r="P34" s="2560"/>
      <c r="Q34" s="2560"/>
      <c r="R34" s="2560"/>
      <c r="S34" s="2561"/>
      <c r="T34" s="2562"/>
      <c r="U34" s="2562"/>
      <c r="V34" s="2562"/>
      <c r="W34" s="2562"/>
      <c r="AD34" s="783"/>
    </row>
    <row r="35" spans="2:30" ht="16.5" customHeight="1">
      <c r="B35" s="782"/>
      <c r="D35" s="1708"/>
      <c r="E35" s="1708"/>
      <c r="F35" s="1708"/>
      <c r="G35" s="1708"/>
      <c r="H35" s="2563"/>
      <c r="I35" s="2564"/>
      <c r="J35" s="563" t="s">
        <v>90</v>
      </c>
      <c r="K35" s="2563"/>
      <c r="L35" s="2564"/>
      <c r="M35" s="563" t="s">
        <v>23</v>
      </c>
      <c r="N35" s="1889"/>
      <c r="O35" s="1890"/>
      <c r="P35" s="1890"/>
      <c r="Q35" s="1890"/>
      <c r="R35" s="1890"/>
      <c r="S35" s="1891"/>
      <c r="T35" s="2553"/>
      <c r="U35" s="2553"/>
      <c r="V35" s="2553"/>
      <c r="W35" s="2553"/>
      <c r="AD35" s="783"/>
    </row>
    <row r="36" spans="2:30" ht="16.5" customHeight="1">
      <c r="B36" s="782"/>
      <c r="D36" s="1708"/>
      <c r="E36" s="1708"/>
      <c r="F36" s="1708"/>
      <c r="G36" s="1708"/>
      <c r="H36" s="2554"/>
      <c r="I36" s="2555"/>
      <c r="J36" s="629" t="s">
        <v>90</v>
      </c>
      <c r="K36" s="2554"/>
      <c r="L36" s="2555"/>
      <c r="M36" s="629" t="s">
        <v>23</v>
      </c>
      <c r="N36" s="1884"/>
      <c r="O36" s="1885"/>
      <c r="P36" s="1885"/>
      <c r="Q36" s="1885"/>
      <c r="R36" s="1885"/>
      <c r="S36" s="1886"/>
      <c r="T36" s="2556"/>
      <c r="U36" s="2556"/>
      <c r="V36" s="2556"/>
      <c r="W36" s="2556"/>
      <c r="AD36" s="783"/>
    </row>
    <row r="37" spans="2:30" ht="16.5" customHeight="1">
      <c r="B37" s="782"/>
      <c r="D37" s="1626" t="s">
        <v>1836</v>
      </c>
      <c r="E37" s="1626"/>
      <c r="F37" s="1626"/>
      <c r="G37" s="1626"/>
      <c r="H37" s="2557"/>
      <c r="I37" s="2558"/>
      <c r="J37" s="559" t="s">
        <v>90</v>
      </c>
      <c r="K37" s="2557"/>
      <c r="L37" s="2558"/>
      <c r="M37" s="559" t="s">
        <v>23</v>
      </c>
      <c r="N37" s="2559"/>
      <c r="O37" s="2560"/>
      <c r="P37" s="2560"/>
      <c r="Q37" s="2560"/>
      <c r="R37" s="2560"/>
      <c r="S37" s="2561"/>
      <c r="T37" s="2562"/>
      <c r="U37" s="2562"/>
      <c r="V37" s="2562"/>
      <c r="W37" s="2562"/>
      <c r="AD37" s="783"/>
    </row>
    <row r="38" spans="2:30" ht="16.5" customHeight="1">
      <c r="B38" s="782"/>
      <c r="D38" s="1708"/>
      <c r="E38" s="1708"/>
      <c r="F38" s="1708"/>
      <c r="G38" s="1708"/>
      <c r="H38" s="2563"/>
      <c r="I38" s="2564"/>
      <c r="J38" s="563" t="s">
        <v>90</v>
      </c>
      <c r="K38" s="2563"/>
      <c r="L38" s="2564"/>
      <c r="M38" s="563" t="s">
        <v>23</v>
      </c>
      <c r="N38" s="1889"/>
      <c r="O38" s="1890"/>
      <c r="P38" s="1890"/>
      <c r="Q38" s="1890"/>
      <c r="R38" s="1890"/>
      <c r="S38" s="1891"/>
      <c r="T38" s="2553"/>
      <c r="U38" s="2553"/>
      <c r="V38" s="2553"/>
      <c r="W38" s="2553"/>
      <c r="AD38" s="783"/>
    </row>
    <row r="39" spans="2:30" ht="16.5" customHeight="1">
      <c r="B39" s="782"/>
      <c r="D39" s="1708"/>
      <c r="E39" s="1708"/>
      <c r="F39" s="1708"/>
      <c r="G39" s="1708"/>
      <c r="H39" s="2554"/>
      <c r="I39" s="2555"/>
      <c r="J39" s="629" t="s">
        <v>90</v>
      </c>
      <c r="K39" s="2554"/>
      <c r="L39" s="2555"/>
      <c r="M39" s="629" t="s">
        <v>23</v>
      </c>
      <c r="N39" s="1884"/>
      <c r="O39" s="1885"/>
      <c r="P39" s="1885"/>
      <c r="Q39" s="1885"/>
      <c r="R39" s="1885"/>
      <c r="S39" s="1886"/>
      <c r="T39" s="2556"/>
      <c r="U39" s="2556"/>
      <c r="V39" s="2556"/>
      <c r="W39" s="2556"/>
      <c r="AD39" s="783"/>
    </row>
    <row r="40" spans="2:30" ht="6.5" customHeight="1">
      <c r="B40" s="782"/>
      <c r="AD40" s="783"/>
    </row>
    <row r="41" spans="2:30" ht="33.5" customHeight="1">
      <c r="B41" s="782"/>
      <c r="D41" s="1711" t="s">
        <v>576</v>
      </c>
      <c r="E41" s="1711"/>
      <c r="F41" s="1711"/>
      <c r="G41" s="1711"/>
      <c r="H41" s="1711"/>
      <c r="I41" s="1711"/>
      <c r="J41" s="1711"/>
      <c r="K41" s="1711"/>
      <c r="L41" s="2534"/>
      <c r="M41" s="2535"/>
      <c r="N41" s="2535"/>
      <c r="O41" s="2535"/>
      <c r="P41" s="2535"/>
      <c r="Q41" s="2535"/>
      <c r="R41" s="2535"/>
      <c r="S41" s="2535"/>
      <c r="T41" s="2535"/>
      <c r="U41" s="2535"/>
      <c r="V41" s="2535"/>
      <c r="W41" s="2535"/>
      <c r="X41" s="2535"/>
      <c r="Y41" s="2535"/>
      <c r="Z41" s="2550"/>
      <c r="AA41" s="2550"/>
      <c r="AB41" s="2550"/>
      <c r="AC41" s="2551"/>
      <c r="AD41" s="783"/>
    </row>
    <row r="42" spans="2:30" ht="10.5" customHeight="1">
      <c r="B42" s="782"/>
      <c r="AD42" s="783"/>
    </row>
    <row r="43" spans="2:30" ht="16" customHeight="1">
      <c r="B43" s="782"/>
      <c r="C43" s="89" t="s">
        <v>833</v>
      </c>
      <c r="AD43" s="783"/>
    </row>
    <row r="44" spans="2:30" ht="16" customHeight="1">
      <c r="B44" s="782"/>
      <c r="D44" s="1626"/>
      <c r="E44" s="1626"/>
      <c r="F44" s="1626"/>
      <c r="G44" s="1626"/>
      <c r="H44" s="1739" t="s">
        <v>478</v>
      </c>
      <c r="I44" s="2565"/>
      <c r="J44" s="1709"/>
      <c r="K44" s="2565"/>
      <c r="L44" s="2565"/>
      <c r="M44" s="1710"/>
      <c r="N44" s="1778" t="s">
        <v>481</v>
      </c>
      <c r="O44" s="1779"/>
      <c r="P44" s="1779"/>
      <c r="Q44" s="1779"/>
      <c r="R44" s="1779"/>
      <c r="S44" s="2145"/>
      <c r="T44" s="1846" t="s">
        <v>1665</v>
      </c>
      <c r="U44" s="1839"/>
      <c r="V44" s="1839"/>
      <c r="W44" s="1841"/>
      <c r="AD44" s="783"/>
    </row>
    <row r="45" spans="2:30" ht="16" customHeight="1">
      <c r="B45" s="782"/>
      <c r="D45" s="1626" t="s">
        <v>1937</v>
      </c>
      <c r="E45" s="1626"/>
      <c r="F45" s="1626"/>
      <c r="G45" s="1626"/>
      <c r="H45" s="2566"/>
      <c r="I45" s="2071"/>
      <c r="J45" s="602" t="s">
        <v>90</v>
      </c>
      <c r="K45" s="2070"/>
      <c r="L45" s="2071"/>
      <c r="M45" s="602" t="s">
        <v>23</v>
      </c>
      <c r="N45" s="1963"/>
      <c r="O45" s="1964"/>
      <c r="P45" s="1964"/>
      <c r="Q45" s="1964"/>
      <c r="R45" s="1964"/>
      <c r="S45" s="2268"/>
      <c r="T45" s="1632"/>
      <c r="U45" s="2540"/>
      <c r="V45" s="2540"/>
      <c r="W45" s="2540"/>
      <c r="AD45" s="783"/>
    </row>
    <row r="46" spans="2:30" ht="16" customHeight="1">
      <c r="B46" s="782"/>
      <c r="D46" s="1626" t="s">
        <v>1836</v>
      </c>
      <c r="E46" s="1626"/>
      <c r="F46" s="1626"/>
      <c r="G46" s="1626"/>
      <c r="H46" s="2566"/>
      <c r="I46" s="2071"/>
      <c r="J46" s="602" t="s">
        <v>90</v>
      </c>
      <c r="K46" s="2070"/>
      <c r="L46" s="2071"/>
      <c r="M46" s="602" t="s">
        <v>23</v>
      </c>
      <c r="N46" s="1963"/>
      <c r="O46" s="1964"/>
      <c r="P46" s="1964"/>
      <c r="Q46" s="1964"/>
      <c r="R46" s="1964"/>
      <c r="S46" s="2268"/>
      <c r="T46" s="1632"/>
      <c r="U46" s="2540"/>
      <c r="V46" s="2540"/>
      <c r="W46" s="2540"/>
      <c r="AD46" s="783"/>
    </row>
    <row r="47" spans="2:30" ht="6.5" customHeight="1">
      <c r="B47" s="782"/>
      <c r="AD47" s="783"/>
    </row>
    <row r="48" spans="2:30" ht="32.5" customHeight="1">
      <c r="B48" s="782"/>
      <c r="D48" s="1711" t="s">
        <v>576</v>
      </c>
      <c r="E48" s="1711"/>
      <c r="F48" s="1711"/>
      <c r="G48" s="1711"/>
      <c r="H48" s="1711"/>
      <c r="I48" s="1711"/>
      <c r="J48" s="1711"/>
      <c r="K48" s="1711"/>
      <c r="L48" s="2534"/>
      <c r="M48" s="2535"/>
      <c r="N48" s="2535"/>
      <c r="O48" s="2535"/>
      <c r="P48" s="2535"/>
      <c r="Q48" s="2535"/>
      <c r="R48" s="2535"/>
      <c r="S48" s="2535"/>
      <c r="T48" s="2535"/>
      <c r="U48" s="2535"/>
      <c r="V48" s="2535"/>
      <c r="W48" s="2535"/>
      <c r="X48" s="2535"/>
      <c r="Y48" s="2535"/>
      <c r="Z48" s="2550"/>
      <c r="AA48" s="2550"/>
      <c r="AB48" s="2550"/>
      <c r="AC48" s="2551"/>
      <c r="AD48" s="783"/>
    </row>
    <row r="49" spans="2:30" ht="10.5" customHeight="1">
      <c r="B49" s="782"/>
      <c r="AD49" s="783"/>
    </row>
    <row r="50" spans="2:30" ht="16.5" customHeight="1">
      <c r="B50" s="782"/>
      <c r="C50" s="89" t="s">
        <v>834</v>
      </c>
      <c r="AD50" s="783"/>
    </row>
    <row r="51" spans="2:30" ht="16.5" customHeight="1">
      <c r="B51" s="782"/>
      <c r="D51" s="1626"/>
      <c r="E51" s="1626"/>
      <c r="F51" s="1626"/>
      <c r="G51" s="1626"/>
      <c r="H51" s="1846" t="s">
        <v>478</v>
      </c>
      <c r="I51" s="1709"/>
      <c r="J51" s="1709"/>
      <c r="K51" s="1709"/>
      <c r="L51" s="1709"/>
      <c r="M51" s="1710"/>
      <c r="N51" s="1680" t="s">
        <v>481</v>
      </c>
      <c r="O51" s="1681"/>
      <c r="P51" s="1681"/>
      <c r="Q51" s="1681"/>
      <c r="R51" s="1681"/>
      <c r="S51" s="1837"/>
      <c r="T51" s="1846" t="s">
        <v>1665</v>
      </c>
      <c r="U51" s="1839"/>
      <c r="V51" s="1839"/>
      <c r="W51" s="1841"/>
      <c r="AD51" s="783"/>
    </row>
    <row r="52" spans="2:30" ht="16.5" customHeight="1">
      <c r="B52" s="782"/>
      <c r="D52" s="1626" t="s">
        <v>1937</v>
      </c>
      <c r="E52" s="1626"/>
      <c r="F52" s="1626"/>
      <c r="G52" s="1626"/>
      <c r="H52" s="2557"/>
      <c r="I52" s="2558"/>
      <c r="J52" s="559" t="s">
        <v>90</v>
      </c>
      <c r="K52" s="2557"/>
      <c r="L52" s="2558"/>
      <c r="M52" s="559" t="s">
        <v>23</v>
      </c>
      <c r="N52" s="2559"/>
      <c r="O52" s="2560"/>
      <c r="P52" s="2560"/>
      <c r="Q52" s="2560"/>
      <c r="R52" s="2560"/>
      <c r="S52" s="2561"/>
      <c r="T52" s="2562"/>
      <c r="U52" s="2562"/>
      <c r="V52" s="2562"/>
      <c r="W52" s="2562"/>
      <c r="AD52" s="783"/>
    </row>
    <row r="53" spans="2:30" ht="16.5" customHeight="1">
      <c r="B53" s="782"/>
      <c r="D53" s="1708"/>
      <c r="E53" s="1708"/>
      <c r="F53" s="1708"/>
      <c r="G53" s="1708"/>
      <c r="H53" s="2563"/>
      <c r="I53" s="2564"/>
      <c r="J53" s="563" t="s">
        <v>90</v>
      </c>
      <c r="K53" s="2563"/>
      <c r="L53" s="2564"/>
      <c r="M53" s="563" t="s">
        <v>23</v>
      </c>
      <c r="N53" s="1889"/>
      <c r="O53" s="1890"/>
      <c r="P53" s="1890"/>
      <c r="Q53" s="1890"/>
      <c r="R53" s="1890"/>
      <c r="S53" s="1891"/>
      <c r="T53" s="2553"/>
      <c r="U53" s="2553"/>
      <c r="V53" s="2553"/>
      <c r="W53" s="2553"/>
      <c r="AD53" s="783"/>
    </row>
    <row r="54" spans="2:30" ht="16.5" customHeight="1">
      <c r="B54" s="782"/>
      <c r="D54" s="1708"/>
      <c r="E54" s="1708"/>
      <c r="F54" s="1708"/>
      <c r="G54" s="1708"/>
      <c r="H54" s="2554"/>
      <c r="I54" s="2555"/>
      <c r="J54" s="629" t="s">
        <v>90</v>
      </c>
      <c r="K54" s="2554"/>
      <c r="L54" s="2555"/>
      <c r="M54" s="629" t="s">
        <v>23</v>
      </c>
      <c r="N54" s="1884"/>
      <c r="O54" s="1885"/>
      <c r="P54" s="1885"/>
      <c r="Q54" s="1885"/>
      <c r="R54" s="1885"/>
      <c r="S54" s="1886"/>
      <c r="T54" s="2556"/>
      <c r="U54" s="2556"/>
      <c r="V54" s="2556"/>
      <c r="W54" s="2556"/>
      <c r="AD54" s="783"/>
    </row>
    <row r="55" spans="2:30" ht="16.5" customHeight="1">
      <c r="B55" s="782"/>
      <c r="D55" s="1626" t="s">
        <v>1836</v>
      </c>
      <c r="E55" s="1626"/>
      <c r="F55" s="1626"/>
      <c r="G55" s="1626"/>
      <c r="H55" s="2557"/>
      <c r="I55" s="2558"/>
      <c r="J55" s="559" t="s">
        <v>90</v>
      </c>
      <c r="K55" s="2557"/>
      <c r="L55" s="2558"/>
      <c r="M55" s="559" t="s">
        <v>23</v>
      </c>
      <c r="N55" s="2559"/>
      <c r="O55" s="2560"/>
      <c r="P55" s="2560"/>
      <c r="Q55" s="2560"/>
      <c r="R55" s="2560"/>
      <c r="S55" s="2561"/>
      <c r="T55" s="2562"/>
      <c r="U55" s="2562"/>
      <c r="V55" s="2562"/>
      <c r="W55" s="2562"/>
      <c r="AD55" s="783"/>
    </row>
    <row r="56" spans="2:30" ht="16.5" customHeight="1">
      <c r="B56" s="782"/>
      <c r="D56" s="1708"/>
      <c r="E56" s="1708"/>
      <c r="F56" s="1708"/>
      <c r="G56" s="1708"/>
      <c r="H56" s="2563"/>
      <c r="I56" s="2564"/>
      <c r="J56" s="563" t="s">
        <v>90</v>
      </c>
      <c r="K56" s="2563"/>
      <c r="L56" s="2564"/>
      <c r="M56" s="563" t="s">
        <v>23</v>
      </c>
      <c r="N56" s="1889"/>
      <c r="O56" s="1890"/>
      <c r="P56" s="1890"/>
      <c r="Q56" s="1890"/>
      <c r="R56" s="1890"/>
      <c r="S56" s="1891"/>
      <c r="T56" s="2553"/>
      <c r="U56" s="2553"/>
      <c r="V56" s="2553"/>
      <c r="W56" s="2553"/>
      <c r="AD56" s="783"/>
    </row>
    <row r="57" spans="2:30" ht="16.5" customHeight="1">
      <c r="B57" s="782"/>
      <c r="D57" s="1708"/>
      <c r="E57" s="1708"/>
      <c r="F57" s="1708"/>
      <c r="G57" s="1708"/>
      <c r="H57" s="2554"/>
      <c r="I57" s="2555"/>
      <c r="J57" s="629" t="s">
        <v>90</v>
      </c>
      <c r="K57" s="2554"/>
      <c r="L57" s="2555"/>
      <c r="M57" s="629" t="s">
        <v>23</v>
      </c>
      <c r="N57" s="1884"/>
      <c r="O57" s="1885"/>
      <c r="P57" s="1885"/>
      <c r="Q57" s="1885"/>
      <c r="R57" s="1885"/>
      <c r="S57" s="1886"/>
      <c r="T57" s="2556"/>
      <c r="U57" s="2556"/>
      <c r="V57" s="2556"/>
      <c r="W57" s="2556"/>
      <c r="AD57" s="783"/>
    </row>
    <row r="58" spans="2:30" ht="6.5" customHeight="1">
      <c r="B58" s="782"/>
      <c r="AD58" s="783"/>
    </row>
    <row r="59" spans="2:30" ht="33.5" customHeight="1">
      <c r="B59" s="782"/>
      <c r="D59" s="1711" t="s">
        <v>576</v>
      </c>
      <c r="E59" s="1711"/>
      <c r="F59" s="1711"/>
      <c r="G59" s="1711"/>
      <c r="H59" s="1711"/>
      <c r="I59" s="1711"/>
      <c r="J59" s="1711"/>
      <c r="K59" s="1711"/>
      <c r="L59" s="2534"/>
      <c r="M59" s="2535"/>
      <c r="N59" s="2535"/>
      <c r="O59" s="2535"/>
      <c r="P59" s="2535"/>
      <c r="Q59" s="2535"/>
      <c r="R59" s="2535"/>
      <c r="S59" s="2535"/>
      <c r="T59" s="2535"/>
      <c r="U59" s="2535"/>
      <c r="V59" s="2535"/>
      <c r="W59" s="2535"/>
      <c r="X59" s="2535"/>
      <c r="Y59" s="2535"/>
      <c r="Z59" s="2550"/>
      <c r="AA59" s="2550"/>
      <c r="AB59" s="2550"/>
      <c r="AC59" s="2551"/>
      <c r="AD59" s="783"/>
    </row>
    <row r="60" spans="2:30" ht="11" customHeight="1">
      <c r="B60" s="782"/>
      <c r="AD60" s="783"/>
    </row>
    <row r="61" spans="2:30" ht="15.5" customHeight="1">
      <c r="B61" s="782"/>
      <c r="C61" s="89" t="s">
        <v>835</v>
      </c>
      <c r="AD61" s="783"/>
    </row>
    <row r="62" spans="2:30" ht="15.5" customHeight="1">
      <c r="B62" s="782"/>
      <c r="D62" s="1626"/>
      <c r="E62" s="1626"/>
      <c r="F62" s="1626"/>
      <c r="G62" s="1626"/>
      <c r="H62" s="1846" t="s">
        <v>478</v>
      </c>
      <c r="I62" s="1709"/>
      <c r="J62" s="1709"/>
      <c r="K62" s="1709"/>
      <c r="L62" s="1709"/>
      <c r="M62" s="1710"/>
      <c r="N62" s="1680" t="s">
        <v>481</v>
      </c>
      <c r="O62" s="1681"/>
      <c r="P62" s="1681"/>
      <c r="Q62" s="1681"/>
      <c r="R62" s="1681"/>
      <c r="S62" s="1837"/>
      <c r="T62" s="1846" t="s">
        <v>1665</v>
      </c>
      <c r="U62" s="1839"/>
      <c r="V62" s="1839"/>
      <c r="W62" s="1841"/>
      <c r="AD62" s="783"/>
    </row>
    <row r="63" spans="2:30" ht="15.5" customHeight="1">
      <c r="B63" s="782"/>
      <c r="D63" s="1626" t="s">
        <v>1937</v>
      </c>
      <c r="E63" s="1626"/>
      <c r="F63" s="1626"/>
      <c r="G63" s="1626"/>
      <c r="H63" s="2070"/>
      <c r="I63" s="2071"/>
      <c r="J63" s="602" t="s">
        <v>90</v>
      </c>
      <c r="K63" s="2070"/>
      <c r="L63" s="2071"/>
      <c r="M63" s="602" t="s">
        <v>23</v>
      </c>
      <c r="N63" s="1963"/>
      <c r="O63" s="1964"/>
      <c r="P63" s="1964"/>
      <c r="Q63" s="1964"/>
      <c r="R63" s="1964"/>
      <c r="S63" s="2268"/>
      <c r="T63" s="2540"/>
      <c r="U63" s="2540"/>
      <c r="V63" s="2540"/>
      <c r="W63" s="2540"/>
      <c r="AD63" s="783"/>
    </row>
    <row r="64" spans="2:30" ht="15.5" customHeight="1">
      <c r="B64" s="782"/>
      <c r="D64" s="1626" t="s">
        <v>1836</v>
      </c>
      <c r="E64" s="1626"/>
      <c r="F64" s="1626"/>
      <c r="G64" s="1626"/>
      <c r="H64" s="2070"/>
      <c r="I64" s="2071"/>
      <c r="J64" s="602" t="s">
        <v>90</v>
      </c>
      <c r="K64" s="2070"/>
      <c r="L64" s="2071"/>
      <c r="M64" s="602" t="s">
        <v>23</v>
      </c>
      <c r="N64" s="1963"/>
      <c r="O64" s="1964"/>
      <c r="P64" s="1964"/>
      <c r="Q64" s="1964"/>
      <c r="R64" s="1964"/>
      <c r="S64" s="2268"/>
      <c r="T64" s="2540"/>
      <c r="U64" s="2540"/>
      <c r="V64" s="2540"/>
      <c r="W64" s="2540"/>
      <c r="AD64" s="783"/>
    </row>
    <row r="65" spans="2:30" ht="6.5" customHeight="1">
      <c r="B65" s="782"/>
      <c r="AD65" s="783"/>
    </row>
    <row r="66" spans="2:30" ht="32.5" customHeight="1">
      <c r="B66" s="782"/>
      <c r="D66" s="1711" t="s">
        <v>576</v>
      </c>
      <c r="E66" s="1711"/>
      <c r="F66" s="1711"/>
      <c r="G66" s="1711"/>
      <c r="H66" s="1711"/>
      <c r="I66" s="1711"/>
      <c r="J66" s="1711"/>
      <c r="K66" s="1711"/>
      <c r="L66" s="2534"/>
      <c r="M66" s="2535"/>
      <c r="N66" s="2535"/>
      <c r="O66" s="2535"/>
      <c r="P66" s="2535"/>
      <c r="Q66" s="2535"/>
      <c r="R66" s="2535"/>
      <c r="S66" s="2535"/>
      <c r="T66" s="2535"/>
      <c r="U66" s="2535"/>
      <c r="V66" s="2535"/>
      <c r="W66" s="2535"/>
      <c r="X66" s="2535"/>
      <c r="Y66" s="2535"/>
      <c r="Z66" s="2550"/>
      <c r="AA66" s="2550"/>
      <c r="AB66" s="2550"/>
      <c r="AC66" s="2551"/>
      <c r="AD66" s="783"/>
    </row>
    <row r="67" spans="2:30">
      <c r="B67" s="782"/>
      <c r="AD67" s="783"/>
    </row>
    <row r="68" spans="2:30">
      <c r="B68" s="782"/>
      <c r="C68" s="89" t="s">
        <v>1282</v>
      </c>
      <c r="AD68" s="783"/>
    </row>
    <row r="69" spans="2:30">
      <c r="B69" s="782"/>
      <c r="D69" s="1845" t="s">
        <v>1509</v>
      </c>
      <c r="E69" s="1845"/>
      <c r="F69" s="1845"/>
      <c r="G69" s="1845"/>
      <c r="H69" s="1845"/>
      <c r="I69" s="1845"/>
      <c r="J69" s="1680" t="s">
        <v>1510</v>
      </c>
      <c r="K69" s="1681"/>
      <c r="L69" s="1681"/>
      <c r="M69" s="1681"/>
      <c r="N69" s="1681"/>
      <c r="O69" s="1681"/>
      <c r="P69" s="1681"/>
      <c r="Q69" s="1682"/>
      <c r="R69" s="1680" t="s">
        <v>482</v>
      </c>
      <c r="S69" s="1681"/>
      <c r="T69" s="1681"/>
      <c r="U69" s="1681"/>
      <c r="V69" s="1681"/>
      <c r="W69" s="1681"/>
      <c r="X69" s="1681"/>
      <c r="Y69" s="1681"/>
      <c r="Z69" s="1681"/>
      <c r="AA69" s="1681"/>
      <c r="AB69" s="1681"/>
      <c r="AC69" s="1682"/>
      <c r="AD69" s="783"/>
    </row>
    <row r="70" spans="2:30" ht="57" customHeight="1">
      <c r="B70" s="782"/>
      <c r="D70" s="2057"/>
      <c r="E70" s="2057"/>
      <c r="F70" s="2057"/>
      <c r="G70" s="2057"/>
      <c r="H70" s="2057"/>
      <c r="I70" s="2057"/>
      <c r="J70" s="1631"/>
      <c r="K70" s="2552"/>
      <c r="L70" s="785"/>
      <c r="M70" s="624" t="s">
        <v>21</v>
      </c>
      <c r="N70" s="785"/>
      <c r="O70" s="624" t="s">
        <v>22</v>
      </c>
      <c r="P70" s="785"/>
      <c r="Q70" s="411" t="s">
        <v>23</v>
      </c>
      <c r="R70" s="2547"/>
      <c r="S70" s="2548"/>
      <c r="T70" s="2548"/>
      <c r="U70" s="2548"/>
      <c r="V70" s="2548"/>
      <c r="W70" s="2548"/>
      <c r="X70" s="2548"/>
      <c r="Y70" s="2548"/>
      <c r="Z70" s="2548"/>
      <c r="AA70" s="2548"/>
      <c r="AB70" s="2548"/>
      <c r="AC70" s="2549"/>
      <c r="AD70" s="783"/>
    </row>
    <row r="71" spans="2:30">
      <c r="B71" s="782"/>
      <c r="K71" s="623" t="s">
        <v>1181</v>
      </c>
      <c r="AD71" s="783"/>
    </row>
    <row r="72" spans="2:30" ht="9" customHeight="1" thickBot="1">
      <c r="B72" s="786"/>
      <c r="C72" s="787"/>
      <c r="D72" s="787"/>
      <c r="E72" s="787"/>
      <c r="F72" s="787"/>
      <c r="G72" s="787"/>
      <c r="H72" s="787"/>
      <c r="I72" s="787"/>
      <c r="J72" s="787"/>
      <c r="K72" s="787"/>
      <c r="L72" s="787"/>
      <c r="M72" s="787"/>
      <c r="N72" s="787"/>
      <c r="O72" s="787"/>
      <c r="P72" s="787"/>
      <c r="Q72" s="787"/>
      <c r="R72" s="787"/>
      <c r="S72" s="787"/>
      <c r="T72" s="787"/>
      <c r="U72" s="787"/>
      <c r="V72" s="787"/>
      <c r="W72" s="787"/>
      <c r="X72" s="787"/>
      <c r="Y72" s="787"/>
      <c r="Z72" s="787"/>
      <c r="AA72" s="787"/>
      <c r="AB72" s="787"/>
      <c r="AC72" s="787"/>
      <c r="AD72" s="788"/>
    </row>
  </sheetData>
  <sheetProtection algorithmName="SHA-512" hashValue="wlZNii8/i0YRFVO4AxxGNsVLNaibATbwsjffD/sNzQkEHGgjznNsIXN1SDDs72gQqKb/xic0bx1RU0O9vTyazQ==" saltValue="umJPKnwKAE2QqIhbq4oi1Q==" spinCount="100000" sheet="1" objects="1" scenarios="1" formatCells="0"/>
  <mergeCells count="151">
    <mergeCell ref="V3:AC3"/>
    <mergeCell ref="D34:G36"/>
    <mergeCell ref="H35:I35"/>
    <mergeCell ref="K35:L35"/>
    <mergeCell ref="N35:S35"/>
    <mergeCell ref="D21:G21"/>
    <mergeCell ref="D29:K29"/>
    <mergeCell ref="D33:G33"/>
    <mergeCell ref="H22:I22"/>
    <mergeCell ref="D22:G24"/>
    <mergeCell ref="D25:G27"/>
    <mergeCell ref="H24:I24"/>
    <mergeCell ref="K24:L24"/>
    <mergeCell ref="N24:S24"/>
    <mergeCell ref="L29:AC29"/>
    <mergeCell ref="H33:M33"/>
    <mergeCell ref="N33:S33"/>
    <mergeCell ref="T33:W33"/>
    <mergeCell ref="H34:I34"/>
    <mergeCell ref="K34:L34"/>
    <mergeCell ref="N34:S34"/>
    <mergeCell ref="T34:W34"/>
    <mergeCell ref="H26:I26"/>
    <mergeCell ref="K26:L26"/>
    <mergeCell ref="N26:S26"/>
    <mergeCell ref="H46:I46"/>
    <mergeCell ref="K46:L46"/>
    <mergeCell ref="N46:S46"/>
    <mergeCell ref="T46:W46"/>
    <mergeCell ref="D41:K41"/>
    <mergeCell ref="D37:G39"/>
    <mergeCell ref="H38:I38"/>
    <mergeCell ref="K38:L38"/>
    <mergeCell ref="N38:S38"/>
    <mergeCell ref="L41:AC41"/>
    <mergeCell ref="T26:W26"/>
    <mergeCell ref="H27:I27"/>
    <mergeCell ref="K27:L27"/>
    <mergeCell ref="N27:S27"/>
    <mergeCell ref="T27:W27"/>
    <mergeCell ref="T38:W38"/>
    <mergeCell ref="H39:I39"/>
    <mergeCell ref="K39:L39"/>
    <mergeCell ref="N39:S39"/>
    <mergeCell ref="T39:W39"/>
    <mergeCell ref="T35:W35"/>
    <mergeCell ref="H36:I36"/>
    <mergeCell ref="K36:L36"/>
    <mergeCell ref="T14:W14"/>
    <mergeCell ref="N15:S15"/>
    <mergeCell ref="N16:S16"/>
    <mergeCell ref="T15:W15"/>
    <mergeCell ref="T16:W16"/>
    <mergeCell ref="H21:M21"/>
    <mergeCell ref="N21:S21"/>
    <mergeCell ref="T21:W21"/>
    <mergeCell ref="L18:AC18"/>
    <mergeCell ref="D18:K18"/>
    <mergeCell ref="H14:M14"/>
    <mergeCell ref="H15:I15"/>
    <mergeCell ref="H16:I16"/>
    <mergeCell ref="K15:L15"/>
    <mergeCell ref="D15:G15"/>
    <mergeCell ref="D16:G16"/>
    <mergeCell ref="D14:G14"/>
    <mergeCell ref="K16:L16"/>
    <mergeCell ref="N14:S14"/>
    <mergeCell ref="T24:W24"/>
    <mergeCell ref="H25:I25"/>
    <mergeCell ref="K25:L25"/>
    <mergeCell ref="N25:S25"/>
    <mergeCell ref="T25:W25"/>
    <mergeCell ref="K22:L22"/>
    <mergeCell ref="N22:S22"/>
    <mergeCell ref="T22:W22"/>
    <mergeCell ref="H23:I23"/>
    <mergeCell ref="K23:L23"/>
    <mergeCell ref="N23:S23"/>
    <mergeCell ref="T23:W23"/>
    <mergeCell ref="N36:S36"/>
    <mergeCell ref="T36:W36"/>
    <mergeCell ref="H37:I37"/>
    <mergeCell ref="K37:L37"/>
    <mergeCell ref="N37:S37"/>
    <mergeCell ref="T37:W37"/>
    <mergeCell ref="D51:G51"/>
    <mergeCell ref="H51:M51"/>
    <mergeCell ref="N51:S51"/>
    <mergeCell ref="T51:W51"/>
    <mergeCell ref="H52:I52"/>
    <mergeCell ref="K52:L52"/>
    <mergeCell ref="N52:S52"/>
    <mergeCell ref="T52:W52"/>
    <mergeCell ref="D44:G44"/>
    <mergeCell ref="H44:M44"/>
    <mergeCell ref="N44:S44"/>
    <mergeCell ref="T44:W44"/>
    <mergeCell ref="H45:I45"/>
    <mergeCell ref="K45:L45"/>
    <mergeCell ref="N45:S45"/>
    <mergeCell ref="T45:W45"/>
    <mergeCell ref="D52:G54"/>
    <mergeCell ref="H53:I53"/>
    <mergeCell ref="K53:L53"/>
    <mergeCell ref="N53:S53"/>
    <mergeCell ref="D48:K48"/>
    <mergeCell ref="L48:AC48"/>
    <mergeCell ref="D45:G45"/>
    <mergeCell ref="D46:G46"/>
    <mergeCell ref="T56:W56"/>
    <mergeCell ref="H57:I57"/>
    <mergeCell ref="K57:L57"/>
    <mergeCell ref="N57:S57"/>
    <mergeCell ref="T57:W57"/>
    <mergeCell ref="L59:AC59"/>
    <mergeCell ref="T53:W53"/>
    <mergeCell ref="H54:I54"/>
    <mergeCell ref="K54:L54"/>
    <mergeCell ref="N54:S54"/>
    <mergeCell ref="T54:W54"/>
    <mergeCell ref="H55:I55"/>
    <mergeCell ref="K55:L55"/>
    <mergeCell ref="N55:S55"/>
    <mergeCell ref="T55:W55"/>
    <mergeCell ref="D59:K59"/>
    <mergeCell ref="D55:G57"/>
    <mergeCell ref="H56:I56"/>
    <mergeCell ref="K56:L56"/>
    <mergeCell ref="N56:S56"/>
    <mergeCell ref="J69:Q69"/>
    <mergeCell ref="R69:AC69"/>
    <mergeCell ref="R70:AC70"/>
    <mergeCell ref="D62:G62"/>
    <mergeCell ref="H62:M62"/>
    <mergeCell ref="N62:S62"/>
    <mergeCell ref="T62:W62"/>
    <mergeCell ref="H63:I63"/>
    <mergeCell ref="K63:L63"/>
    <mergeCell ref="N63:S63"/>
    <mergeCell ref="T63:W63"/>
    <mergeCell ref="D66:K66"/>
    <mergeCell ref="D69:I69"/>
    <mergeCell ref="D70:I70"/>
    <mergeCell ref="L66:AC66"/>
    <mergeCell ref="D63:G63"/>
    <mergeCell ref="D64:G64"/>
    <mergeCell ref="H64:I64"/>
    <mergeCell ref="K64:L64"/>
    <mergeCell ref="N64:S64"/>
    <mergeCell ref="T64:W64"/>
    <mergeCell ref="J70:K70"/>
  </mergeCells>
  <phoneticPr fontId="1"/>
  <dataValidations count="4">
    <dataValidation type="list" allowBlank="1" showInputMessage="1" showErrorMessage="1" sqref="T63:V64 T22:V27 T34:V39 T45:V46 T52:V57 T15:T16" xr:uid="{28B23A6E-BC7F-4F5D-8CC9-50DABDACF94E}">
      <formula1>"1適,2不適"</formula1>
    </dataValidation>
    <dataValidation type="list" allowBlank="1" showInputMessage="1" showErrorMessage="1" sqref="D70:I70" xr:uid="{CA8210EC-5393-4126-AFBB-C3E8C64ACE01}">
      <formula1>"1立ち入り検査有,2立ち入り検査無"</formula1>
    </dataValidation>
    <dataValidation type="list" allowBlank="1" showInputMessage="1" showErrorMessage="1" sqref="J70" xr:uid="{FD2041C5-A8CF-47BC-8E38-0B7D63818C20}">
      <formula1>"令和,平成,昭和"</formula1>
    </dataValidation>
    <dataValidation imeMode="off" allowBlank="1" showInputMessage="1" showErrorMessage="1" sqref="H15:I16 K15:L16 H22:I27 K22:L27 H34:I39 K34:L39 H45:I46 K45:L46 K52:L57 H52:I57 H63:I64 K63:L64 L70 N70 P70" xr:uid="{96B25D3D-0DAF-4C15-AAFD-88AC9C4C0601}"/>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調査票</vt:lpstr>
      <vt:lpstr>備考欄</vt:lpstr>
      <vt:lpstr>入力例</vt:lpstr>
      <vt:lpstr>別紙１</vt:lpstr>
      <vt:lpstr>別紙１参考</vt:lpstr>
      <vt:lpstr>別紙2</vt:lpstr>
      <vt:lpstr>別紙3</vt:lpstr>
      <vt:lpstr>別紙4・5・6・7</vt:lpstr>
      <vt:lpstr>別紙8</vt:lpstr>
      <vt:lpstr>参考</vt:lpstr>
      <vt:lpstr>調査票!Print_Area</vt:lpstr>
      <vt:lpstr>入力例!Print_Area</vt:lpstr>
      <vt:lpstr>備考欄!Print_Area</vt:lpstr>
      <vt:lpstr>別紙１!Print_Area</vt:lpstr>
      <vt:lpstr>別紙2!Print_Area</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2025-08-04T07:24:35Z</cp:lastPrinted>
  <dcterms:created xsi:type="dcterms:W3CDTF">2025-01-16T02:05:44Z</dcterms:created>
  <dcterms:modified xsi:type="dcterms:W3CDTF">2025-09-08T02:07:55Z</dcterms:modified>
</cp:coreProperties>
</file>