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filterPrivacy="1"/>
  <xr:revisionPtr revIDLastSave="0" documentId="13_ncr:1_{C158240C-B152-4D43-A901-65295B29E983}" xr6:coauthVersionLast="36" xr6:coauthVersionMax="47" xr10:uidLastSave="{00000000-0000-0000-0000-000000000000}"/>
  <bookViews>
    <workbookView xWindow="510" yWindow="1095" windowWidth="22530" windowHeight="11865" xr2:uid="{00000000-000D-0000-FFFF-FFFF00000000}"/>
  </bookViews>
  <sheets>
    <sheet name="支部様式第4号_1" sheetId="1" r:id="rId1"/>
    <sheet name="支部様式第4号_2" sheetId="4" r:id="rId2"/>
  </sheets>
  <definedNames>
    <definedName name="_xlnm.Print_Area" localSheetId="0">支部様式第4号_1!$A$1:$AT$67</definedName>
    <definedName name="_xlnm.Print_Area" localSheetId="1">支部様式第4号_2!$A$1:$AT$67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43" i="4" l="1"/>
  <c r="AT42" i="4"/>
  <c r="AU64" i="4"/>
  <c r="AU57" i="4"/>
  <c r="AV21" i="1"/>
  <c r="AU64" i="1"/>
  <c r="AT64" i="1"/>
  <c r="AU57" i="1"/>
  <c r="AT57" i="1"/>
  <c r="AU25" i="1"/>
  <c r="AT25" i="1"/>
  <c r="AU24" i="1"/>
  <c r="AT24" i="1"/>
  <c r="AU21" i="1"/>
  <c r="AT21" i="1"/>
  <c r="AU20" i="1"/>
  <c r="AT20" i="1"/>
  <c r="AU19" i="1"/>
  <c r="AT19" i="1"/>
  <c r="AU18" i="1"/>
  <c r="AT18" i="1"/>
  <c r="AW17" i="1"/>
  <c r="AV17" i="1"/>
  <c r="AU17" i="1"/>
  <c r="AT17" i="1"/>
  <c r="AU16" i="1"/>
  <c r="AT16" i="1"/>
  <c r="AZ15" i="1"/>
  <c r="AY15" i="1"/>
  <c r="AX15" i="1"/>
  <c r="AV15" i="1"/>
  <c r="AU15" i="1"/>
  <c r="AX14" i="1"/>
  <c r="AW14" i="1"/>
  <c r="AV14" i="1"/>
  <c r="AU14" i="1"/>
  <c r="AW15" i="1"/>
  <c r="AT15" i="1"/>
  <c r="AT14" i="1"/>
  <c r="AT11" i="1"/>
  <c r="AT10" i="1"/>
</calcChain>
</file>

<file path=xl/sharedStrings.xml><?xml version="1.0" encoding="utf-8"?>
<sst xmlns="http://schemas.openxmlformats.org/spreadsheetml/2006/main" count="124" uniqueCount="97">
  <si>
    <t>支部様式第４号</t>
    <rPh sb="0" eb="2">
      <t>シブ</t>
    </rPh>
    <rPh sb="2" eb="4">
      <t>ヨウシキ</t>
    </rPh>
    <rPh sb="4" eb="5">
      <t>ダイ</t>
    </rPh>
    <rPh sb="6" eb="7">
      <t>ゴウ</t>
    </rPh>
    <phoneticPr fontId="1"/>
  </si>
  <si>
    <t>第三者加害報告書（交通事故）</t>
    <rPh sb="0" eb="3">
      <t>ダイサンシャ</t>
    </rPh>
    <rPh sb="3" eb="5">
      <t>カガイ</t>
    </rPh>
    <rPh sb="5" eb="8">
      <t>ホウコクショ</t>
    </rPh>
    <rPh sb="9" eb="11">
      <t>コウツウ</t>
    </rPh>
    <rPh sb="11" eb="13">
      <t>ジコ</t>
    </rPh>
    <phoneticPr fontId="1"/>
  </si>
  <si>
    <t>分頃</t>
    <rPh sb="0" eb="1">
      <t>フン</t>
    </rPh>
    <rPh sb="1" eb="2">
      <t>コロ</t>
    </rPh>
    <phoneticPr fontId="1"/>
  </si>
  <si>
    <t>時</t>
    <rPh sb="0" eb="1">
      <t>ジ</t>
    </rPh>
    <phoneticPr fontId="1"/>
  </si>
  <si>
    <t>氏名</t>
    <rPh sb="0" eb="2">
      <t>シメイ</t>
    </rPh>
    <phoneticPr fontId="1"/>
  </si>
  <si>
    <t>所属</t>
    <rPh sb="0" eb="2">
      <t>ショゾク</t>
    </rPh>
    <phoneticPr fontId="1"/>
  </si>
  <si>
    <t>当事者</t>
    <rPh sb="0" eb="3">
      <t>トウジシャ</t>
    </rPh>
    <phoneticPr fontId="1"/>
  </si>
  <si>
    <t>甲（相手方）</t>
    <rPh sb="0" eb="1">
      <t>コウ</t>
    </rPh>
    <rPh sb="2" eb="5">
      <t>アイテガタ</t>
    </rPh>
    <phoneticPr fontId="1"/>
  </si>
  <si>
    <t>乙（被災職員）</t>
    <rPh sb="0" eb="1">
      <t>オツ</t>
    </rPh>
    <rPh sb="2" eb="4">
      <t>ヒサイ</t>
    </rPh>
    <rPh sb="4" eb="6">
      <t>ショクイン</t>
    </rPh>
    <phoneticPr fontId="1"/>
  </si>
  <si>
    <t>甲の自賠責保
険証明書番号</t>
    <rPh sb="0" eb="1">
      <t>コウ</t>
    </rPh>
    <rPh sb="2" eb="5">
      <t>ジバイセキ</t>
    </rPh>
    <rPh sb="5" eb="6">
      <t>ホ</t>
    </rPh>
    <rPh sb="7" eb="8">
      <t>ケン</t>
    </rPh>
    <rPh sb="8" eb="11">
      <t>ショウメイショ</t>
    </rPh>
    <rPh sb="11" eb="13">
      <t>バンゴウ</t>
    </rPh>
    <phoneticPr fontId="1"/>
  </si>
  <si>
    <t>乙の傷病名</t>
    <rPh sb="0" eb="1">
      <t>オツ</t>
    </rPh>
    <rPh sb="2" eb="4">
      <t>ショウビョウ</t>
    </rPh>
    <rPh sb="4" eb="5">
      <t>メイ</t>
    </rPh>
    <phoneticPr fontId="1"/>
  </si>
  <si>
    <t>災害発生日時</t>
    <rPh sb="0" eb="2">
      <t>サイガイ</t>
    </rPh>
    <rPh sb="2" eb="4">
      <t>ハッセイ</t>
    </rPh>
    <rPh sb="4" eb="6">
      <t>ニチジ</t>
    </rPh>
    <phoneticPr fontId="1"/>
  </si>
  <si>
    <t>午</t>
    <rPh sb="0" eb="1">
      <t>ゴ</t>
    </rPh>
    <phoneticPr fontId="1"/>
  </si>
  <si>
    <t>）</t>
    <phoneticPr fontId="1"/>
  </si>
  <si>
    <t>（</t>
    <phoneticPr fontId="1"/>
  </si>
  <si>
    <t>日</t>
    <rPh sb="0" eb="1">
      <t>ヒ</t>
    </rPh>
    <phoneticPr fontId="1"/>
  </si>
  <si>
    <t>月</t>
    <rPh sb="0" eb="1">
      <t>ツキ</t>
    </rPh>
    <phoneticPr fontId="1"/>
  </si>
  <si>
    <t>年</t>
    <rPh sb="0" eb="1">
      <t>ネン</t>
    </rPh>
    <phoneticPr fontId="1"/>
  </si>
  <si>
    <t>事　故　発　生　の　状　況</t>
    <rPh sb="0" eb="1">
      <t>コト</t>
    </rPh>
    <rPh sb="2" eb="3">
      <t>ユエ</t>
    </rPh>
    <rPh sb="4" eb="5">
      <t>ハッ</t>
    </rPh>
    <rPh sb="6" eb="7">
      <t>セイ</t>
    </rPh>
    <rPh sb="10" eb="11">
      <t>ジョウ</t>
    </rPh>
    <rPh sb="12" eb="13">
      <t>キョウ</t>
    </rPh>
    <phoneticPr fontId="1"/>
  </si>
  <si>
    <t>天候</t>
    <rPh sb="0" eb="2">
      <t>テンコウ</t>
    </rPh>
    <phoneticPr fontId="1"/>
  </si>
  <si>
    <t>交通
状況</t>
    <rPh sb="0" eb="2">
      <t>コウツウ</t>
    </rPh>
    <rPh sb="3" eb="5">
      <t>ジョウキョウ</t>
    </rPh>
    <phoneticPr fontId="1"/>
  </si>
  <si>
    <t>明暗</t>
    <rPh sb="0" eb="2">
      <t>メイアン</t>
    </rPh>
    <phoneticPr fontId="1"/>
  </si>
  <si>
    <t>道路状況</t>
    <rPh sb="0" eb="2">
      <t>ドウロ</t>
    </rPh>
    <rPh sb="2" eb="4">
      <t>ジョウキョウ</t>
    </rPh>
    <phoneticPr fontId="1"/>
  </si>
  <si>
    <t>信号又は標識</t>
    <rPh sb="0" eb="2">
      <t>シンゴウ</t>
    </rPh>
    <rPh sb="2" eb="3">
      <t>マタ</t>
    </rPh>
    <rPh sb="4" eb="6">
      <t>ヒョウシキ</t>
    </rPh>
    <phoneticPr fontId="1"/>
  </si>
  <si>
    <t>速度</t>
    <rPh sb="0" eb="2">
      <t>ソクド</t>
    </rPh>
    <phoneticPr fontId="1"/>
  </si>
  <si>
    <t>見通し</t>
    <rPh sb="0" eb="2">
      <t>ミトオ</t>
    </rPh>
    <phoneticPr fontId="1"/>
  </si>
  <si>
    <t>舗　装</t>
    <rPh sb="0" eb="1">
      <t>ホ</t>
    </rPh>
    <rPh sb="2" eb="3">
      <t>ソウ</t>
    </rPh>
    <phoneticPr fontId="1"/>
  </si>
  <si>
    <t>　</t>
    <phoneticPr fontId="1"/>
  </si>
  <si>
    <t>信　号</t>
    <rPh sb="0" eb="1">
      <t>シン</t>
    </rPh>
    <rPh sb="2" eb="3">
      <t>ゴウ</t>
    </rPh>
    <phoneticPr fontId="1"/>
  </si>
  <si>
    <t>駐・停車禁止</t>
    <rPh sb="0" eb="1">
      <t>チュウ</t>
    </rPh>
    <rPh sb="2" eb="4">
      <t>テイシャ</t>
    </rPh>
    <rPh sb="4" eb="6">
      <t>キンシ</t>
    </rPh>
    <phoneticPr fontId="1"/>
  </si>
  <si>
    <t>その他標識</t>
    <rPh sb="2" eb="3">
      <t>タ</t>
    </rPh>
    <rPh sb="3" eb="5">
      <t>ヒョウシキ</t>
    </rPh>
    <phoneticPr fontId="1"/>
  </si>
  <si>
    <t>甲車両</t>
    <rPh sb="0" eb="1">
      <t>コウ</t>
    </rPh>
    <rPh sb="1" eb="3">
      <t>シャリョウ</t>
    </rPh>
    <phoneticPr fontId="1"/>
  </si>
  <si>
    <t>km/h（制限速度</t>
    <rPh sb="5" eb="7">
      <t>セイゲン</t>
    </rPh>
    <rPh sb="7" eb="9">
      <t>ソクド</t>
    </rPh>
    <phoneticPr fontId="1"/>
  </si>
  <si>
    <t>km/h）</t>
    <phoneticPr fontId="1"/>
  </si>
  <si>
    <t>km/h）、乙車両</t>
    <rPh sb="6" eb="7">
      <t>オツ</t>
    </rPh>
    <rPh sb="7" eb="9">
      <t>シャリョウ</t>
    </rPh>
    <phoneticPr fontId="1"/>
  </si>
  <si>
    <t>被災職員の人身傷害補償保険加入の有無</t>
    <rPh sb="0" eb="2">
      <t>ヒサイ</t>
    </rPh>
    <rPh sb="2" eb="4">
      <t>ショクイン</t>
    </rPh>
    <rPh sb="5" eb="7">
      <t>ジンシン</t>
    </rPh>
    <rPh sb="7" eb="9">
      <t>ショウガイ</t>
    </rPh>
    <rPh sb="9" eb="11">
      <t>ホショウ</t>
    </rPh>
    <rPh sb="11" eb="13">
      <t>ホケン</t>
    </rPh>
    <rPh sb="13" eb="15">
      <t>カニュウ</t>
    </rPh>
    <rPh sb="16" eb="18">
      <t>ウム</t>
    </rPh>
    <phoneticPr fontId="1"/>
  </si>
  <si>
    <t>会社名</t>
    <rPh sb="0" eb="3">
      <t>カイシャメイ</t>
    </rPh>
    <phoneticPr fontId="1"/>
  </si>
  <si>
    <t>契約先</t>
    <rPh sb="0" eb="3">
      <t>ケイヤクサキ</t>
    </rPh>
    <phoneticPr fontId="1"/>
  </si>
  <si>
    <t>住所</t>
    <rPh sb="0" eb="2">
      <t>ジュウショ</t>
    </rPh>
    <phoneticPr fontId="1"/>
  </si>
  <si>
    <t>名称</t>
    <rPh sb="0" eb="2">
      <t>メイショウ</t>
    </rPh>
    <phoneticPr fontId="1"/>
  </si>
  <si>
    <t>電話</t>
    <rPh sb="0" eb="2">
      <t>デンワ</t>
    </rPh>
    <phoneticPr fontId="1"/>
  </si>
  <si>
    <t>〒</t>
    <phoneticPr fontId="1"/>
  </si>
  <si>
    <t>－</t>
    <phoneticPr fontId="1"/>
  </si>
  <si>
    <t>人身傷害補償保険</t>
    <rPh sb="0" eb="2">
      <t>ジンシン</t>
    </rPh>
    <rPh sb="2" eb="4">
      <t>ショウガイ</t>
    </rPh>
    <rPh sb="4" eb="6">
      <t>ホショウ</t>
    </rPh>
    <rPh sb="6" eb="8">
      <t>ホケン</t>
    </rPh>
    <phoneticPr fontId="1"/>
  </si>
  <si>
    <t>※上記図の説明を書くこと</t>
    <rPh sb="1" eb="3">
      <t>ジョウキ</t>
    </rPh>
    <rPh sb="3" eb="4">
      <t>ズ</t>
    </rPh>
    <rPh sb="5" eb="7">
      <t>セツメイ</t>
    </rPh>
    <rPh sb="8" eb="9">
      <t>カ</t>
    </rPh>
    <phoneticPr fontId="1"/>
  </si>
  <si>
    <t>円（</t>
    <rPh sb="0" eb="1">
      <t>エン</t>
    </rPh>
    <phoneticPr fontId="1"/>
  </si>
  <si>
    <t>月</t>
    <rPh sb="0" eb="1">
      <t>ガツ</t>
    </rPh>
    <phoneticPr fontId="1"/>
  </si>
  <si>
    <t>日）</t>
    <rPh sb="0" eb="1">
      <t>ヒ</t>
    </rPh>
    <phoneticPr fontId="1"/>
  </si>
  <si>
    <t>自動車保険証券番号</t>
    <rPh sb="0" eb="3">
      <t>ジドウシャ</t>
    </rPh>
    <rPh sb="3" eb="5">
      <t>ホケン</t>
    </rPh>
    <rPh sb="5" eb="7">
      <t>ショウケン</t>
    </rPh>
    <rPh sb="7" eb="9">
      <t>バンゴウ</t>
    </rPh>
    <phoneticPr fontId="1"/>
  </si>
  <si>
    <t>人身傷害補償保険金の請求の有無</t>
    <rPh sb="0" eb="2">
      <t>ジンシン</t>
    </rPh>
    <rPh sb="2" eb="4">
      <t>ショウガイ</t>
    </rPh>
    <rPh sb="4" eb="6">
      <t>ホショウ</t>
    </rPh>
    <rPh sb="6" eb="8">
      <t>ホケン</t>
    </rPh>
    <rPh sb="8" eb="9">
      <t>キン</t>
    </rPh>
    <rPh sb="10" eb="12">
      <t>セイキュウ</t>
    </rPh>
    <rPh sb="13" eb="15">
      <t>ウム</t>
    </rPh>
    <phoneticPr fontId="1"/>
  </si>
  <si>
    <t>保険金の支払いを受けている場合の金額及び時期</t>
    <rPh sb="0" eb="3">
      <t>ホケンキン</t>
    </rPh>
    <rPh sb="4" eb="6">
      <t>シハラ</t>
    </rPh>
    <rPh sb="8" eb="9">
      <t>ウ</t>
    </rPh>
    <rPh sb="13" eb="15">
      <t>バアイ</t>
    </rPh>
    <rPh sb="16" eb="18">
      <t>キンガク</t>
    </rPh>
    <rPh sb="18" eb="19">
      <t>オヨ</t>
    </rPh>
    <rPh sb="20" eb="22">
      <t>ジキ</t>
    </rPh>
    <phoneticPr fontId="1"/>
  </si>
  <si>
    <t>事故現場における自動車と被害者との状況を図示すること</t>
    <rPh sb="0" eb="2">
      <t>ジコ</t>
    </rPh>
    <rPh sb="2" eb="4">
      <t>ゲンバ</t>
    </rPh>
    <rPh sb="8" eb="11">
      <t>ジドウシャ</t>
    </rPh>
    <rPh sb="12" eb="14">
      <t>ヒガイ</t>
    </rPh>
    <rPh sb="14" eb="15">
      <t>シャ</t>
    </rPh>
    <rPh sb="17" eb="19">
      <t>ジョウキョウ</t>
    </rPh>
    <rPh sb="20" eb="22">
      <t>ズシ</t>
    </rPh>
    <phoneticPr fontId="1"/>
  </si>
  <si>
    <t>事故発生状況略図（道路幅をｍで記入すること。）</t>
    <rPh sb="0" eb="2">
      <t>ジコ</t>
    </rPh>
    <rPh sb="2" eb="4">
      <t>ハッセイ</t>
    </rPh>
    <rPh sb="4" eb="6">
      <t>ジョウキョウ</t>
    </rPh>
    <rPh sb="6" eb="8">
      <t>リャクズ</t>
    </rPh>
    <rPh sb="9" eb="11">
      <t>ドウロ</t>
    </rPh>
    <rPh sb="11" eb="12">
      <t>ハバ</t>
    </rPh>
    <rPh sb="15" eb="17">
      <t>キニュウ</t>
    </rPh>
    <phoneticPr fontId="1"/>
  </si>
  <si>
    <t>信号</t>
    <rPh sb="0" eb="2">
      <t>シンゴウ</t>
    </rPh>
    <phoneticPr fontId="1"/>
  </si>
  <si>
    <t>自車</t>
    <rPh sb="0" eb="2">
      <t>ジシャ</t>
    </rPh>
    <phoneticPr fontId="1"/>
  </si>
  <si>
    <t>相手車</t>
    <rPh sb="0" eb="3">
      <t>アイテシャ</t>
    </rPh>
    <phoneticPr fontId="1"/>
  </si>
  <si>
    <t>進行方向</t>
    <rPh sb="0" eb="2">
      <t>シンコウ</t>
    </rPh>
    <rPh sb="2" eb="4">
      <t>ホウコウ</t>
    </rPh>
    <phoneticPr fontId="1"/>
  </si>
  <si>
    <t>一時停止</t>
    <rPh sb="0" eb="2">
      <t>イチジ</t>
    </rPh>
    <rPh sb="2" eb="4">
      <t>テイシ</t>
    </rPh>
    <phoneticPr fontId="1"/>
  </si>
  <si>
    <t>人間</t>
    <rPh sb="0" eb="2">
      <t>ニンゲン</t>
    </rPh>
    <phoneticPr fontId="1"/>
  </si>
  <si>
    <t>自 転 車
オートバイ</t>
    <rPh sb="0" eb="1">
      <t>ジ</t>
    </rPh>
    <rPh sb="2" eb="3">
      <t>テン</t>
    </rPh>
    <rPh sb="4" eb="5">
      <t>クルマ</t>
    </rPh>
    <phoneticPr fontId="1"/>
  </si>
  <si>
    <t>歩道</t>
    <rPh sb="0" eb="2">
      <t>ホドウ</t>
    </rPh>
    <phoneticPr fontId="1"/>
  </si>
  <si>
    <t xml:space="preserve"> 備　考　　報告者は本人又は所属長のこと。</t>
    <rPh sb="1" eb="2">
      <t>ビ</t>
    </rPh>
    <rPh sb="3" eb="4">
      <t>コウ</t>
    </rPh>
    <rPh sb="6" eb="9">
      <t>ホウコクシャ</t>
    </rPh>
    <rPh sb="10" eb="12">
      <t>ホンニン</t>
    </rPh>
    <rPh sb="12" eb="13">
      <t>マタ</t>
    </rPh>
    <rPh sb="14" eb="17">
      <t>ショゾクチョウ</t>
    </rPh>
    <phoneticPr fontId="1"/>
  </si>
  <si>
    <t>氏 名</t>
    <rPh sb="0" eb="1">
      <t>シ</t>
    </rPh>
    <rPh sb="2" eb="3">
      <t>ナ</t>
    </rPh>
    <phoneticPr fontId="1"/>
  </si>
  <si>
    <t>住 所</t>
    <rPh sb="0" eb="1">
      <t>ジュウ</t>
    </rPh>
    <rPh sb="2" eb="3">
      <t>ショ</t>
    </rPh>
    <phoneticPr fontId="1"/>
  </si>
  <si>
    <t>電 話</t>
    <rPh sb="0" eb="1">
      <t>デン</t>
    </rPh>
    <rPh sb="2" eb="3">
      <t>ハナシ</t>
    </rPh>
    <phoneticPr fontId="1"/>
  </si>
  <si>
    <t>職 業</t>
    <rPh sb="0" eb="1">
      <t>ショク</t>
    </rPh>
    <rPh sb="2" eb="3">
      <t>ギョウ</t>
    </rPh>
    <phoneticPr fontId="1"/>
  </si>
  <si>
    <t>歳）</t>
    <rPh sb="0" eb="1">
      <t>サイ</t>
    </rPh>
    <phoneticPr fontId="1"/>
  </si>
  <si>
    <t>（年齢:</t>
    <rPh sb="1" eb="3">
      <t>ネンレイ</t>
    </rPh>
    <phoneticPr fontId="1"/>
  </si>
  <si>
    <t>その他</t>
    <rPh sb="2" eb="3">
      <t>タ</t>
    </rPh>
    <phoneticPr fontId="1"/>
  </si>
  <si>
    <t>（相手方が業務執行中だったとき）</t>
    <rPh sb="1" eb="4">
      <t>アイテガタ</t>
    </rPh>
    <rPh sb="5" eb="7">
      <t>ギョウム</t>
    </rPh>
    <rPh sb="7" eb="10">
      <t>シッコウチュウ</t>
    </rPh>
    <phoneticPr fontId="1"/>
  </si>
  <si>
    <t>運　転　者</t>
    <rPh sb="0" eb="1">
      <t>ウン</t>
    </rPh>
    <rPh sb="2" eb="3">
      <t>テン</t>
    </rPh>
    <rPh sb="4" eb="5">
      <t>モノ</t>
    </rPh>
    <phoneticPr fontId="1"/>
  </si>
  <si>
    <t>車　の　保　有　者</t>
    <rPh sb="0" eb="1">
      <t>クルマ</t>
    </rPh>
    <rPh sb="4" eb="5">
      <t>タモツ</t>
    </rPh>
    <rPh sb="6" eb="7">
      <t>アリ</t>
    </rPh>
    <rPh sb="8" eb="9">
      <t>モノ</t>
    </rPh>
    <phoneticPr fontId="1"/>
  </si>
  <si>
    <t>代表者</t>
    <rPh sb="0" eb="3">
      <t>ダイヒョウシャ</t>
    </rPh>
    <phoneticPr fontId="1"/>
  </si>
  <si>
    <t>電　話</t>
    <rPh sb="0" eb="1">
      <t>デン</t>
    </rPh>
    <rPh sb="2" eb="3">
      <t>ハナシ</t>
    </rPh>
    <phoneticPr fontId="1"/>
  </si>
  <si>
    <t>使用者
の住所</t>
    <rPh sb="0" eb="3">
      <t>シヨウシャ</t>
    </rPh>
    <rPh sb="5" eb="7">
      <t>ジュウショ</t>
    </rPh>
    <phoneticPr fontId="1"/>
  </si>
  <si>
    <t>氏名又
は商号</t>
    <rPh sb="0" eb="2">
      <t>シメイ</t>
    </rPh>
    <rPh sb="2" eb="3">
      <t>マタ</t>
    </rPh>
    <rPh sb="5" eb="7">
      <t>ショウゴウ</t>
    </rPh>
    <phoneticPr fontId="1"/>
  </si>
  <si>
    <t>相　　手　　方　　に　　関　　す　　る　　事　　項</t>
    <rPh sb="0" eb="1">
      <t>ソウ</t>
    </rPh>
    <rPh sb="3" eb="4">
      <t>テ</t>
    </rPh>
    <rPh sb="6" eb="7">
      <t>カタ</t>
    </rPh>
    <rPh sb="12" eb="13">
      <t>カン</t>
    </rPh>
    <rPh sb="21" eb="22">
      <t>コト</t>
    </rPh>
    <rPh sb="24" eb="25">
      <t>コウ</t>
    </rPh>
    <phoneticPr fontId="1"/>
  </si>
  <si>
    <t>相　手　方　の　自　動　車　損　害　保　険　に　関　す　る　事　項</t>
    <rPh sb="0" eb="1">
      <t>ソウ</t>
    </rPh>
    <rPh sb="2" eb="3">
      <t>テ</t>
    </rPh>
    <rPh sb="4" eb="5">
      <t>カタ</t>
    </rPh>
    <rPh sb="8" eb="9">
      <t>ジ</t>
    </rPh>
    <rPh sb="10" eb="11">
      <t>ドウ</t>
    </rPh>
    <rPh sb="12" eb="13">
      <t>クルマ</t>
    </rPh>
    <rPh sb="14" eb="15">
      <t>ソン</t>
    </rPh>
    <rPh sb="16" eb="17">
      <t>ガイ</t>
    </rPh>
    <rPh sb="18" eb="19">
      <t>タモツ</t>
    </rPh>
    <rPh sb="20" eb="21">
      <t>ケン</t>
    </rPh>
    <rPh sb="24" eb="25">
      <t>カン</t>
    </rPh>
    <rPh sb="30" eb="31">
      <t>コト</t>
    </rPh>
    <rPh sb="32" eb="33">
      <t>コウ</t>
    </rPh>
    <phoneticPr fontId="1"/>
  </si>
  <si>
    <t>自　賠　責　保　険</t>
    <rPh sb="0" eb="1">
      <t>ジ</t>
    </rPh>
    <rPh sb="2" eb="3">
      <t>バイ</t>
    </rPh>
    <rPh sb="4" eb="5">
      <t>セキ</t>
    </rPh>
    <rPh sb="6" eb="7">
      <t>タモツ</t>
    </rPh>
    <rPh sb="8" eb="9">
      <t>ケン</t>
    </rPh>
    <phoneticPr fontId="1"/>
  </si>
  <si>
    <t>任　意　保　険</t>
    <rPh sb="0" eb="1">
      <t>ニン</t>
    </rPh>
    <rPh sb="2" eb="3">
      <t>イ</t>
    </rPh>
    <rPh sb="4" eb="5">
      <t>タモツ</t>
    </rPh>
    <rPh sb="6" eb="7">
      <t>ケン</t>
    </rPh>
    <phoneticPr fontId="1"/>
  </si>
  <si>
    <t>保険証明書番号</t>
    <rPh sb="0" eb="2">
      <t>ホケン</t>
    </rPh>
    <rPh sb="2" eb="5">
      <t>ショウメイショ</t>
    </rPh>
    <rPh sb="5" eb="7">
      <t>バンゴウ</t>
    </rPh>
    <phoneticPr fontId="1"/>
  </si>
  <si>
    <t>会 社 名</t>
    <rPh sb="0" eb="1">
      <t>カイ</t>
    </rPh>
    <rPh sb="2" eb="3">
      <t>シャ</t>
    </rPh>
    <rPh sb="4" eb="5">
      <t>ナ</t>
    </rPh>
    <phoneticPr fontId="1"/>
  </si>
  <si>
    <t>連 絡 先</t>
    <rPh sb="0" eb="1">
      <t>レン</t>
    </rPh>
    <rPh sb="2" eb="3">
      <t>ラク</t>
    </rPh>
    <rPh sb="4" eb="5">
      <t>サキ</t>
    </rPh>
    <phoneticPr fontId="1"/>
  </si>
  <si>
    <t>保 険 契 約 者</t>
    <rPh sb="0" eb="1">
      <t>タモツ</t>
    </rPh>
    <rPh sb="2" eb="3">
      <t>ケン</t>
    </rPh>
    <rPh sb="4" eb="5">
      <t>チギリ</t>
    </rPh>
    <rPh sb="6" eb="7">
      <t>ヤク</t>
    </rPh>
    <rPh sb="8" eb="9">
      <t>モノ</t>
    </rPh>
    <phoneticPr fontId="1"/>
  </si>
  <si>
    <t>車の登録番号</t>
    <rPh sb="0" eb="1">
      <t>クルマ</t>
    </rPh>
    <rPh sb="2" eb="4">
      <t>トウロク</t>
    </rPh>
    <rPh sb="4" eb="6">
      <t>バンゴウ</t>
    </rPh>
    <phoneticPr fontId="1"/>
  </si>
  <si>
    <t>車台番号</t>
    <rPh sb="0" eb="2">
      <t>シャダイ</t>
    </rPh>
    <rPh sb="2" eb="4">
      <t>バンゴウ</t>
    </rPh>
    <phoneticPr fontId="1"/>
  </si>
  <si>
    <t>対人契約
限度の有無</t>
    <rPh sb="0" eb="2">
      <t>タイジン</t>
    </rPh>
    <rPh sb="2" eb="4">
      <t>ケイヤク</t>
    </rPh>
    <rPh sb="5" eb="7">
      <t>ゲンド</t>
    </rPh>
    <rPh sb="8" eb="10">
      <t>ウム</t>
    </rPh>
    <phoneticPr fontId="1"/>
  </si>
  <si>
    <t>対人契約
限度額</t>
    <rPh sb="0" eb="2">
      <t>タイジン</t>
    </rPh>
    <rPh sb="2" eb="4">
      <t>ケイヤク</t>
    </rPh>
    <rPh sb="5" eb="7">
      <t>ゲンド</t>
    </rPh>
    <rPh sb="7" eb="8">
      <t>ガク</t>
    </rPh>
    <phoneticPr fontId="1"/>
  </si>
  <si>
    <t>上記のとおり報告します。</t>
    <rPh sb="0" eb="2">
      <t>ジョウキ</t>
    </rPh>
    <rPh sb="6" eb="8">
      <t>ホウコク</t>
    </rPh>
    <phoneticPr fontId="1"/>
  </si>
  <si>
    <t>示談の状況及び今後の見通し</t>
    <rPh sb="0" eb="2">
      <t>ジダン</t>
    </rPh>
    <rPh sb="3" eb="5">
      <t>ジョウキョウ</t>
    </rPh>
    <rPh sb="5" eb="6">
      <t>オヨ</t>
    </rPh>
    <rPh sb="7" eb="9">
      <t>コンゴ</t>
    </rPh>
    <rPh sb="10" eb="12">
      <t>ミトオ</t>
    </rPh>
    <phoneticPr fontId="1"/>
  </si>
  <si>
    <t>最終的な示談を締結してない場合で、治療費その他の合意がなされている事項があれば、その旨を記載すること。</t>
    <rPh sb="0" eb="3">
      <t>サイシュウテキ</t>
    </rPh>
    <rPh sb="4" eb="6">
      <t>ジダン</t>
    </rPh>
    <rPh sb="7" eb="9">
      <t>テイケツ</t>
    </rPh>
    <rPh sb="13" eb="15">
      <t>バアイ</t>
    </rPh>
    <rPh sb="17" eb="20">
      <t>チリョウヒ</t>
    </rPh>
    <rPh sb="22" eb="23">
      <t>タ</t>
    </rPh>
    <rPh sb="24" eb="26">
      <t>ゴウイ</t>
    </rPh>
    <rPh sb="33" eb="35">
      <t>ジコウ</t>
    </rPh>
    <rPh sb="42" eb="43">
      <t>ムネ</t>
    </rPh>
    <rPh sb="44" eb="46">
      <t>キサイ</t>
    </rPh>
    <phoneticPr fontId="1"/>
  </si>
  <si>
    <t>被災職員に過失があり、治療費等の全額を相手方から受け取ることができない（補償先行）。</t>
    <rPh sb="0" eb="2">
      <t>ヒサイ</t>
    </rPh>
    <rPh sb="2" eb="4">
      <t>ショクイン</t>
    </rPh>
    <rPh sb="5" eb="7">
      <t>カシツ</t>
    </rPh>
    <rPh sb="11" eb="14">
      <t>チリョウヒ</t>
    </rPh>
    <rPh sb="14" eb="15">
      <t>トウ</t>
    </rPh>
    <rPh sb="16" eb="18">
      <t>ゼンガク</t>
    </rPh>
    <rPh sb="19" eb="22">
      <t>アイテガタ</t>
    </rPh>
    <rPh sb="24" eb="25">
      <t>ウ</t>
    </rPh>
    <rPh sb="26" eb="27">
      <t>ト</t>
    </rPh>
    <rPh sb="36" eb="38">
      <t>ホショウ</t>
    </rPh>
    <rPh sb="38" eb="40">
      <t>センコウ</t>
    </rPh>
    <phoneticPr fontId="1"/>
  </si>
  <si>
    <t>治療費等については、全額相手方の自動車損害保険等や任意保険で支払われる予定である（示談先行）。</t>
    <rPh sb="0" eb="3">
      <t>チリョウヒ</t>
    </rPh>
    <rPh sb="3" eb="4">
      <t>トウ</t>
    </rPh>
    <rPh sb="10" eb="12">
      <t>ゼンガク</t>
    </rPh>
    <rPh sb="12" eb="15">
      <t>アイテガタ</t>
    </rPh>
    <rPh sb="16" eb="19">
      <t>ジドウシャ</t>
    </rPh>
    <rPh sb="19" eb="21">
      <t>ソンガイ</t>
    </rPh>
    <rPh sb="21" eb="23">
      <t>ホケン</t>
    </rPh>
    <rPh sb="23" eb="24">
      <t>トウ</t>
    </rPh>
    <rPh sb="25" eb="27">
      <t>ニンイ</t>
    </rPh>
    <rPh sb="27" eb="29">
      <t>ホケン</t>
    </rPh>
    <rPh sb="30" eb="32">
      <t>シハラ</t>
    </rPh>
    <rPh sb="35" eb="37">
      <t>ヨテイ</t>
    </rPh>
    <rPh sb="41" eb="43">
      <t>ジダン</t>
    </rPh>
    <rPh sb="43" eb="45">
      <t>センコウ</t>
    </rPh>
    <phoneticPr fontId="1"/>
  </si>
  <si>
    <t>相手方に損害賠償を行う能力がない（補償先行）。</t>
    <rPh sb="0" eb="2">
      <t>アイテ</t>
    </rPh>
    <rPh sb="2" eb="3">
      <t>ガタ</t>
    </rPh>
    <rPh sb="4" eb="6">
      <t>ソンガイ</t>
    </rPh>
    <rPh sb="6" eb="8">
      <t>バイショウ</t>
    </rPh>
    <rPh sb="9" eb="10">
      <t>オコナ</t>
    </rPh>
    <rPh sb="11" eb="13">
      <t>ノウリョク</t>
    </rPh>
    <rPh sb="17" eb="19">
      <t>ホショウ</t>
    </rPh>
    <rPh sb="19" eb="21">
      <t>センコウ</t>
    </rPh>
    <phoneticPr fontId="1"/>
  </si>
  <si>
    <t>相手方が不明である（補償先行）。</t>
    <rPh sb="0" eb="3">
      <t>アイテガタ</t>
    </rPh>
    <rPh sb="4" eb="6">
      <t>フメイ</t>
    </rPh>
    <rPh sb="10" eb="12">
      <t>ホショウ</t>
    </rPh>
    <rPh sb="12" eb="14">
      <t>センコウ</t>
    </rPh>
    <phoneticPr fontId="1"/>
  </si>
  <si>
    <t>㊞</t>
    <phoneticPr fontId="1"/>
  </si>
  <si>
    <r>
      <t>業務執行中</t>
    </r>
    <r>
      <rPr>
        <sz val="6"/>
        <color theme="1"/>
        <rFont val="ＭＳ 明朝"/>
        <family val="1"/>
        <charset val="128"/>
      </rPr>
      <t xml:space="preserve">
</t>
    </r>
    <r>
      <rPr>
        <sz val="10"/>
        <color theme="1"/>
        <rFont val="ＭＳ 明朝"/>
        <family val="1"/>
        <charset val="128"/>
      </rPr>
      <t>そ　の　他</t>
    </r>
    <rPh sb="0" eb="2">
      <t>ギョウム</t>
    </rPh>
    <rPh sb="2" eb="5">
      <t>シッコウチュウ</t>
    </rPh>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</si>
</sst>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font>
      <sz val="11"/>
      <color theme="1"/>
      <name val="Yu Gothic"/>
      <family val="2"/>
      <scheme val="minor"/>
    </font>
    <font>
      <sz val="6"/>
      <name val="Yu Gothic"/>
      <family val="3"/>
      <charset val="128"/>
      <scheme val="minor"/>
    </font>
    <font>
      <sz val="11"/>
      <color theme="1"/>
      <name val="ＭＳ 明朝"/>
      <family val="1"/>
      <charset val="128"/>
    </font>
    <font>
      <sz val="11"/>
      <color theme="1"/>
      <name val="Yu Gothic"/>
      <family val="2"/>
      <scheme val="minor"/>
    </font>
    <font>
      <b/>
      <sz val="16"/>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thin">
        <color theme="0"/>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style="thin">
        <color theme="0"/>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theme="0"/>
      </top>
      <bottom style="thin">
        <color theme="0"/>
      </bottom>
      <diagonal/>
    </border>
    <border>
      <left/>
      <right style="medium">
        <color indexed="64"/>
      </right>
      <top style="thin">
        <color theme="0"/>
      </top>
      <bottom/>
      <diagonal/>
    </border>
  </borders>
  <cellStyleXfs count="2">
    <xf numFmtId="0" fontId="0" fillId="0" borderId="0"/>
    <xf numFmtId="38" fontId="3" fillId="0" borderId="0" applyFont="0" applyFill="0" applyBorder="0" applyAlignment="0" applyProtection="0">
      <alignment vertical="center"/>
    </xf>
  </cellStyleXfs>
  <cellXfs count="306">
    <xf numFmtId="0" fontId="0" fillId="0" borderId="0" xfId="0"/>
    <xf numFmtId="49" fontId="2" fillId="0" borderId="0" xfId="0" applyNumberFormat="1" applyFont="1" applyAlignment="1">
      <alignment vertical="center"/>
    </xf>
    <xf numFmtId="49" fontId="5" fillId="0" borderId="3" xfId="0" applyNumberFormat="1" applyFont="1" applyBorder="1" applyAlignment="1">
      <alignment vertical="center"/>
    </xf>
    <xf numFmtId="49" fontId="5" fillId="0" borderId="3" xfId="0" applyNumberFormat="1" applyFont="1" applyBorder="1" applyAlignment="1">
      <alignment horizontal="center" vertical="center"/>
    </xf>
    <xf numFmtId="0" fontId="2" fillId="0" borderId="0" xfId="0" applyNumberFormat="1" applyFont="1" applyAlignment="1">
      <alignment vertical="center"/>
    </xf>
    <xf numFmtId="176" fontId="2" fillId="0" borderId="0" xfId="0" applyNumberFormat="1" applyFont="1" applyAlignment="1">
      <alignment vertical="center"/>
    </xf>
    <xf numFmtId="176" fontId="5" fillId="0" borderId="0" xfId="0" applyNumberFormat="1" applyFont="1" applyBorder="1" applyAlignment="1" applyProtection="1">
      <alignment vertical="center"/>
      <protection locked="0"/>
    </xf>
    <xf numFmtId="49" fontId="5" fillId="0" borderId="0" xfId="0" applyNumberFormat="1" applyFont="1" applyBorder="1" applyAlignment="1" applyProtection="1">
      <alignment vertical="center"/>
    </xf>
    <xf numFmtId="176" fontId="5" fillId="0" borderId="0" xfId="0" applyNumberFormat="1" applyFont="1" applyBorder="1" applyAlignment="1" applyProtection="1">
      <alignment vertical="center"/>
    </xf>
    <xf numFmtId="49" fontId="5" fillId="0" borderId="8" xfId="0" applyNumberFormat="1" applyFont="1" applyBorder="1" applyAlignment="1" applyProtection="1">
      <alignment vertical="center"/>
    </xf>
    <xf numFmtId="49" fontId="5" fillId="0" borderId="9" xfId="0" applyNumberFormat="1" applyFont="1" applyBorder="1" applyAlignment="1" applyProtection="1">
      <alignment vertical="center"/>
    </xf>
    <xf numFmtId="49" fontId="5" fillId="0" borderId="5"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20" xfId="0" applyNumberFormat="1" applyFont="1" applyBorder="1" applyAlignment="1" applyProtection="1">
      <alignment vertical="center"/>
    </xf>
    <xf numFmtId="49" fontId="5" fillId="0" borderId="0" xfId="0" applyNumberFormat="1" applyFont="1" applyBorder="1" applyAlignment="1" applyProtection="1">
      <alignment vertical="top"/>
    </xf>
    <xf numFmtId="49" fontId="5" fillId="0" borderId="21" xfId="0" applyNumberFormat="1" applyFont="1" applyBorder="1" applyAlignment="1" applyProtection="1">
      <alignment vertical="center"/>
    </xf>
    <xf numFmtId="49" fontId="5" fillId="0" borderId="22" xfId="0" applyNumberFormat="1" applyFont="1" applyBorder="1" applyAlignment="1" applyProtection="1">
      <alignment vertical="center"/>
    </xf>
    <xf numFmtId="49" fontId="5" fillId="0" borderId="23" xfId="0" applyNumberFormat="1" applyFont="1" applyBorder="1" applyAlignment="1" applyProtection="1">
      <alignment vertical="center"/>
    </xf>
    <xf numFmtId="49" fontId="5" fillId="0" borderId="5" xfId="0" applyNumberFormat="1" applyFont="1" applyBorder="1" applyAlignment="1" applyProtection="1">
      <alignment vertical="center" wrapText="1"/>
      <protection locked="0"/>
    </xf>
    <xf numFmtId="49" fontId="5" fillId="0" borderId="0" xfId="0" applyNumberFormat="1" applyFont="1" applyBorder="1" applyAlignment="1" applyProtection="1">
      <alignment vertical="center" wrapText="1"/>
      <protection locked="0"/>
    </xf>
    <xf numFmtId="49" fontId="5" fillId="0" borderId="7"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38" fontId="5" fillId="0" borderId="2" xfId="1" applyFont="1" applyBorder="1" applyAlignment="1" applyProtection="1">
      <alignment horizontal="right" vertical="center" shrinkToFit="1"/>
      <protection locked="0"/>
    </xf>
    <xf numFmtId="38" fontId="5" fillId="0" borderId="3" xfId="1" applyFont="1" applyBorder="1" applyAlignment="1" applyProtection="1">
      <alignment horizontal="right" vertical="center" shrinkToFit="1"/>
      <protection locked="0"/>
    </xf>
    <xf numFmtId="38" fontId="5" fillId="0" borderId="7" xfId="1" applyFont="1" applyBorder="1" applyAlignment="1" applyProtection="1">
      <alignment horizontal="right" vertical="center" shrinkToFit="1"/>
      <protection locked="0"/>
    </xf>
    <xf numFmtId="38" fontId="5" fillId="0" borderId="8" xfId="1" applyFont="1" applyBorder="1" applyAlignment="1" applyProtection="1">
      <alignment horizontal="right" vertical="center" shrinkToFit="1"/>
      <protection locked="0"/>
    </xf>
    <xf numFmtId="49" fontId="5" fillId="0" borderId="3" xfId="0" applyNumberFormat="1" applyFont="1" applyBorder="1" applyAlignment="1" applyProtection="1">
      <alignment horizontal="right" vertical="center" shrinkToFit="1"/>
      <protection locked="0"/>
    </xf>
    <xf numFmtId="49" fontId="5" fillId="0" borderId="8" xfId="0" applyNumberFormat="1" applyFont="1" applyBorder="1" applyAlignment="1" applyProtection="1">
      <alignment horizontal="right" vertical="center" shrinkToFit="1"/>
      <protection locked="0"/>
    </xf>
    <xf numFmtId="49" fontId="5" fillId="0" borderId="3"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 xfId="0" applyNumberFormat="1" applyFont="1" applyBorder="1" applyAlignment="1">
      <alignment horizontal="center" vertical="center" textRotation="255"/>
    </xf>
    <xf numFmtId="49" fontId="5" fillId="0" borderId="3" xfId="0" applyNumberFormat="1" applyFont="1" applyBorder="1" applyAlignment="1">
      <alignment vertical="center"/>
    </xf>
    <xf numFmtId="49" fontId="5" fillId="0" borderId="4" xfId="0" applyNumberFormat="1" applyFont="1" applyBorder="1" applyAlignment="1">
      <alignment vertical="center"/>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49" fontId="5" fillId="0" borderId="1" xfId="0" applyNumberFormat="1" applyFont="1" applyBorder="1" applyAlignment="1">
      <alignment vertical="center"/>
    </xf>
    <xf numFmtId="49" fontId="5" fillId="0" borderId="1" xfId="0" applyNumberFormat="1" applyFont="1" applyBorder="1" applyAlignment="1" applyProtection="1">
      <alignment vertical="center" shrinkToFit="1"/>
      <protection locked="0"/>
    </xf>
    <xf numFmtId="176" fontId="5"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vertical="top" textRotation="255"/>
    </xf>
    <xf numFmtId="49" fontId="5" fillId="0" borderId="15" xfId="0" applyNumberFormat="1" applyFont="1" applyBorder="1" applyAlignment="1" applyProtection="1">
      <alignment vertical="center" shrinkToFit="1"/>
      <protection locked="0"/>
    </xf>
    <xf numFmtId="49" fontId="5" fillId="0" borderId="16" xfId="0" applyNumberFormat="1" applyFont="1" applyBorder="1" applyAlignment="1" applyProtection="1">
      <alignment vertical="center" shrinkToFit="1"/>
      <protection locked="0"/>
    </xf>
    <xf numFmtId="49" fontId="5" fillId="0" borderId="11" xfId="0" applyNumberFormat="1" applyFont="1" applyBorder="1" applyAlignment="1" applyProtection="1">
      <alignment vertical="center" shrinkToFit="1"/>
      <protection locked="0"/>
    </xf>
    <xf numFmtId="49" fontId="5" fillId="0" borderId="10" xfId="0" applyNumberFormat="1" applyFont="1" applyBorder="1" applyAlignment="1">
      <alignment horizontal="distributed" vertical="center" wrapText="1"/>
    </xf>
    <xf numFmtId="49" fontId="5" fillId="0" borderId="10" xfId="0" applyNumberFormat="1" applyFont="1" applyBorder="1" applyAlignment="1">
      <alignment horizontal="distributed" vertical="top"/>
    </xf>
    <xf numFmtId="49" fontId="5" fillId="0" borderId="1" xfId="0" applyNumberFormat="1" applyFont="1" applyBorder="1" applyAlignment="1">
      <alignment vertical="center" wrapText="1"/>
    </xf>
    <xf numFmtId="49" fontId="5" fillId="0" borderId="5" xfId="0" applyNumberFormat="1" applyFont="1" applyBorder="1" applyAlignment="1" applyProtection="1">
      <alignment vertical="center"/>
      <protection locked="0"/>
    </xf>
    <xf numFmtId="49" fontId="5" fillId="0" borderId="0" xfId="0" applyNumberFormat="1" applyFont="1" applyBorder="1" applyAlignment="1" applyProtection="1">
      <alignment vertical="center"/>
      <protection locked="0"/>
    </xf>
    <xf numFmtId="49" fontId="5" fillId="0" borderId="6" xfId="0" applyNumberFormat="1" applyFont="1" applyBorder="1" applyAlignment="1" applyProtection="1">
      <alignment vertical="center"/>
      <protection locked="0"/>
    </xf>
    <xf numFmtId="49" fontId="5" fillId="0" borderId="7" xfId="0" applyNumberFormat="1" applyFont="1" applyBorder="1" applyAlignment="1" applyProtection="1">
      <alignment vertical="center"/>
      <protection locked="0"/>
    </xf>
    <xf numFmtId="49" fontId="5" fillId="0" borderId="8" xfId="0" applyNumberFormat="1" applyFont="1" applyBorder="1" applyAlignment="1" applyProtection="1">
      <alignment vertical="center"/>
      <protection locked="0"/>
    </xf>
    <xf numFmtId="49" fontId="5" fillId="0" borderId="9" xfId="0" applyNumberFormat="1" applyFont="1" applyBorder="1" applyAlignment="1" applyProtection="1">
      <alignment vertical="center"/>
      <protection locked="0"/>
    </xf>
    <xf numFmtId="49" fontId="5" fillId="0" borderId="0" xfId="0" applyNumberFormat="1" applyFont="1" applyBorder="1" applyAlignment="1">
      <alignment vertical="center"/>
    </xf>
    <xf numFmtId="49" fontId="5" fillId="0" borderId="6" xfId="0" applyNumberFormat="1" applyFont="1" applyBorder="1" applyAlignment="1">
      <alignment vertical="center"/>
    </xf>
    <xf numFmtId="49" fontId="5" fillId="0" borderId="1" xfId="0" applyNumberFormat="1" applyFont="1" applyBorder="1" applyAlignment="1">
      <alignment horizontal="center" vertical="top" textRotation="255" wrapText="1"/>
    </xf>
    <xf numFmtId="49" fontId="5" fillId="0" borderId="1" xfId="0" applyNumberFormat="1" applyFont="1" applyBorder="1" applyAlignment="1">
      <alignment horizontal="center" vertical="top" textRotation="255"/>
    </xf>
    <xf numFmtId="49" fontId="5" fillId="0" borderId="0" xfId="0" applyNumberFormat="1" applyFont="1" applyBorder="1" applyAlignment="1">
      <alignment vertical="center" wrapText="1"/>
    </xf>
    <xf numFmtId="49" fontId="5" fillId="0" borderId="8" xfId="0" applyNumberFormat="1" applyFont="1" applyBorder="1" applyAlignment="1">
      <alignment vertical="center" wrapText="1"/>
    </xf>
    <xf numFmtId="49" fontId="5" fillId="0" borderId="0" xfId="0" applyNumberFormat="1" applyFont="1" applyBorder="1" applyAlignment="1">
      <alignment horizontal="distributed"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2" fillId="0" borderId="3" xfId="0" applyNumberFormat="1" applyFont="1" applyBorder="1" applyAlignment="1" applyProtection="1">
      <alignment vertical="center" shrinkToFit="1"/>
      <protection locked="0"/>
    </xf>
    <xf numFmtId="49" fontId="2" fillId="0" borderId="4" xfId="0" applyNumberFormat="1" applyFont="1" applyBorder="1" applyAlignment="1" applyProtection="1">
      <alignment vertical="center" shrinkToFit="1"/>
      <protection locked="0"/>
    </xf>
    <xf numFmtId="49" fontId="2" fillId="0" borderId="0" xfId="0" applyNumberFormat="1" applyFont="1" applyAlignment="1" applyProtection="1">
      <alignment vertical="center" shrinkToFit="1"/>
      <protection locked="0"/>
    </xf>
    <xf numFmtId="49" fontId="2" fillId="0" borderId="6" xfId="0" applyNumberFormat="1" applyFont="1" applyBorder="1" applyAlignment="1" applyProtection="1">
      <alignment vertical="center" shrinkToFit="1"/>
      <protection locked="0"/>
    </xf>
    <xf numFmtId="49" fontId="2" fillId="0" borderId="8" xfId="0" applyNumberFormat="1" applyFont="1" applyBorder="1" applyAlignment="1" applyProtection="1">
      <alignment vertical="center" shrinkToFit="1"/>
      <protection locked="0"/>
    </xf>
    <xf numFmtId="49" fontId="2" fillId="0" borderId="9" xfId="0" applyNumberFormat="1" applyFont="1" applyBorder="1" applyAlignment="1" applyProtection="1">
      <alignment vertical="center" shrinkToFit="1"/>
      <protection locked="0"/>
    </xf>
    <xf numFmtId="49" fontId="5" fillId="0" borderId="11" xfId="0" applyNumberFormat="1" applyFont="1" applyBorder="1" applyAlignment="1">
      <alignment horizontal="distributed" vertical="center"/>
    </xf>
    <xf numFmtId="49" fontId="5" fillId="0" borderId="2" xfId="0" applyNumberFormat="1" applyFont="1" applyBorder="1" applyAlignment="1">
      <alignment horizontal="center" vertical="center"/>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lignment horizontal="center" vertical="center"/>
    </xf>
    <xf numFmtId="49" fontId="5" fillId="0" borderId="9" xfId="0" applyNumberFormat="1" applyFont="1" applyBorder="1" applyAlignment="1">
      <alignment horizontal="center" vertical="center"/>
    </xf>
    <xf numFmtId="176" fontId="5" fillId="0" borderId="3" xfId="0" applyNumberFormat="1" applyFont="1" applyBorder="1" applyAlignment="1" applyProtection="1">
      <alignment vertical="center" wrapText="1"/>
      <protection locked="0"/>
    </xf>
    <xf numFmtId="176" fontId="5" fillId="0" borderId="0" xfId="0" applyNumberFormat="1" applyFont="1" applyBorder="1" applyAlignment="1" applyProtection="1">
      <alignment vertical="center" wrapText="1"/>
      <protection locked="0"/>
    </xf>
    <xf numFmtId="176" fontId="5" fillId="0" borderId="8" xfId="0" applyNumberFormat="1" applyFont="1" applyBorder="1" applyAlignment="1" applyProtection="1">
      <alignment vertical="center" wrapText="1"/>
      <protection locked="0"/>
    </xf>
    <xf numFmtId="49" fontId="5" fillId="0" borderId="3" xfId="0" applyNumberFormat="1" applyFont="1" applyBorder="1" applyAlignment="1" applyProtection="1">
      <alignment vertical="center" shrinkToFit="1"/>
      <protection locked="0"/>
    </xf>
    <xf numFmtId="49" fontId="5" fillId="0" borderId="4" xfId="0" applyNumberFormat="1" applyFont="1" applyBorder="1" applyAlignment="1" applyProtection="1">
      <alignment vertical="center" shrinkToFit="1"/>
      <protection locked="0"/>
    </xf>
    <xf numFmtId="49" fontId="5" fillId="0" borderId="2" xfId="0" applyNumberFormat="1" applyFont="1" applyBorder="1" applyAlignment="1">
      <alignment vertical="center"/>
    </xf>
    <xf numFmtId="49" fontId="5" fillId="0" borderId="5" xfId="0" applyNumberFormat="1" applyFont="1" applyBorder="1" applyAlignment="1">
      <alignment vertical="center"/>
    </xf>
    <xf numFmtId="49" fontId="5" fillId="0" borderId="0" xfId="0" applyNumberFormat="1" applyFont="1" applyAlignment="1">
      <alignment horizontal="center" vertical="center"/>
    </xf>
    <xf numFmtId="49" fontId="5" fillId="0" borderId="6" xfId="0" applyNumberFormat="1" applyFont="1" applyBorder="1" applyAlignment="1">
      <alignment horizontal="center" vertical="center"/>
    </xf>
    <xf numFmtId="176" fontId="5" fillId="0" borderId="2" xfId="0" applyNumberFormat="1"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49" fontId="5"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7" xfId="0" applyNumberFormat="1" applyFont="1" applyBorder="1" applyAlignment="1">
      <alignment horizontal="center" vertical="center"/>
    </xf>
    <xf numFmtId="176" fontId="5" fillId="0" borderId="3" xfId="0" applyNumberFormat="1" applyFont="1" applyBorder="1" applyAlignment="1" applyProtection="1">
      <alignment vertical="center"/>
      <protection locked="0"/>
    </xf>
    <xf numFmtId="176" fontId="5" fillId="0" borderId="0" xfId="0" applyNumberFormat="1" applyFont="1" applyBorder="1" applyAlignment="1" applyProtection="1">
      <alignment vertical="center"/>
      <protection locked="0"/>
    </xf>
    <xf numFmtId="176" fontId="5" fillId="0" borderId="12"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6" fontId="5" fillId="0" borderId="0"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49" fontId="5" fillId="0" borderId="1" xfId="0" applyNumberFormat="1" applyFont="1" applyBorder="1" applyAlignment="1">
      <alignment horizontal="distributed" vertical="center"/>
    </xf>
    <xf numFmtId="49" fontId="5" fillId="0" borderId="1" xfId="0" applyNumberFormat="1" applyFont="1" applyBorder="1" applyAlignment="1">
      <alignment horizontal="distributed" vertical="center" wrapText="1"/>
    </xf>
    <xf numFmtId="49" fontId="5" fillId="0" borderId="2" xfId="0" applyNumberFormat="1" applyFont="1" applyBorder="1" applyAlignment="1">
      <alignment horizontal="distributed" vertical="center" indent="1"/>
    </xf>
    <xf numFmtId="49" fontId="5" fillId="0" borderId="3" xfId="0" applyNumberFormat="1" applyFont="1" applyBorder="1" applyAlignment="1">
      <alignment horizontal="distributed" vertical="center" indent="1"/>
    </xf>
    <xf numFmtId="49" fontId="5" fillId="0" borderId="4" xfId="0" applyNumberFormat="1" applyFont="1" applyBorder="1" applyAlignment="1">
      <alignment horizontal="distributed" vertical="center" indent="1"/>
    </xf>
    <xf numFmtId="49" fontId="5" fillId="0" borderId="5" xfId="0" applyNumberFormat="1" applyFont="1" applyBorder="1" applyAlignment="1">
      <alignment horizontal="distributed" vertical="center" indent="1"/>
    </xf>
    <xf numFmtId="49" fontId="5" fillId="0" borderId="0" xfId="0" applyNumberFormat="1" applyFont="1" applyBorder="1" applyAlignment="1">
      <alignment horizontal="distributed" vertical="center" indent="1"/>
    </xf>
    <xf numFmtId="49" fontId="5" fillId="0" borderId="6" xfId="0" applyNumberFormat="1" applyFont="1" applyBorder="1" applyAlignment="1">
      <alignment horizontal="distributed" vertical="center" indent="1"/>
    </xf>
    <xf numFmtId="49" fontId="5" fillId="0" borderId="7" xfId="0" applyNumberFormat="1" applyFont="1" applyBorder="1" applyAlignment="1">
      <alignment horizontal="distributed" vertical="center" indent="1"/>
    </xf>
    <xf numFmtId="49" fontId="5" fillId="0" borderId="8" xfId="0" applyNumberFormat="1" applyFont="1" applyBorder="1" applyAlignment="1">
      <alignment horizontal="distributed" vertical="center" indent="1"/>
    </xf>
    <xf numFmtId="49" fontId="5" fillId="0" borderId="9" xfId="0" applyNumberFormat="1" applyFont="1" applyBorder="1" applyAlignment="1">
      <alignment horizontal="distributed" vertical="center" indent="1"/>
    </xf>
    <xf numFmtId="49" fontId="5" fillId="0" borderId="7" xfId="0" applyNumberFormat="1" applyFont="1" applyBorder="1" applyAlignment="1">
      <alignment vertical="center"/>
    </xf>
    <xf numFmtId="49" fontId="5" fillId="0" borderId="13" xfId="0" applyNumberFormat="1" applyFont="1" applyBorder="1" applyAlignment="1" applyProtection="1">
      <alignment horizontal="right" vertical="center" shrinkToFit="1"/>
      <protection locked="0"/>
    </xf>
    <xf numFmtId="49" fontId="5" fillId="0" borderId="14" xfId="0" applyNumberFormat="1" applyFont="1" applyBorder="1" applyAlignment="1" applyProtection="1">
      <alignment horizontal="right" vertical="center" shrinkToFit="1"/>
      <protection locked="0"/>
    </xf>
    <xf numFmtId="49" fontId="5" fillId="0" borderId="8" xfId="0" applyNumberFormat="1" applyFont="1" applyBorder="1" applyAlignment="1" applyProtection="1">
      <alignment vertical="center" shrinkToFit="1"/>
      <protection locked="0"/>
    </xf>
    <xf numFmtId="49" fontId="5" fillId="0" borderId="2" xfId="0" applyNumberFormat="1" applyFont="1" applyBorder="1" applyAlignment="1" applyProtection="1">
      <alignment horizontal="right" vertical="center" shrinkToFit="1"/>
      <protection locked="0"/>
    </xf>
    <xf numFmtId="49" fontId="5" fillId="0" borderId="7" xfId="0" applyNumberFormat="1" applyFont="1" applyBorder="1" applyAlignment="1" applyProtection="1">
      <alignment horizontal="right" vertical="center" shrinkToFit="1"/>
      <protection locked="0"/>
    </xf>
    <xf numFmtId="49" fontId="4" fillId="0" borderId="0" xfId="0" applyNumberFormat="1" applyFont="1" applyAlignment="1">
      <alignment horizontal="center" vertical="center"/>
    </xf>
    <xf numFmtId="49" fontId="5" fillId="0" borderId="2" xfId="0" applyNumberFormat="1" applyFont="1" applyBorder="1" applyAlignment="1">
      <alignment horizontal="center" vertical="distributed" textRotation="255" indent="1"/>
    </xf>
    <xf numFmtId="49" fontId="5" fillId="0" borderId="4" xfId="0" applyNumberFormat="1" applyFont="1" applyBorder="1" applyAlignment="1">
      <alignment horizontal="center" vertical="distributed" textRotation="255" indent="1"/>
    </xf>
    <xf numFmtId="49" fontId="5" fillId="0" borderId="5" xfId="0" applyNumberFormat="1" applyFont="1" applyBorder="1" applyAlignment="1">
      <alignment horizontal="center" vertical="distributed" textRotation="255" indent="1"/>
    </xf>
    <xf numFmtId="49" fontId="5" fillId="0" borderId="6" xfId="0" applyNumberFormat="1" applyFont="1" applyBorder="1" applyAlignment="1">
      <alignment horizontal="center" vertical="distributed" textRotation="255" indent="1"/>
    </xf>
    <xf numFmtId="49" fontId="5" fillId="0" borderId="7" xfId="0" applyNumberFormat="1" applyFont="1" applyBorder="1" applyAlignment="1">
      <alignment horizontal="center" vertical="distributed" textRotation="255" indent="1"/>
    </xf>
    <xf numFmtId="49" fontId="5" fillId="0" borderId="9" xfId="0" applyNumberFormat="1" applyFont="1" applyBorder="1" applyAlignment="1">
      <alignment horizontal="center" vertical="distributed" textRotation="255" inden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2" xfId="0" applyNumberFormat="1" applyFont="1" applyBorder="1" applyAlignment="1" applyProtection="1">
      <alignment vertical="center" shrinkToFit="1"/>
      <protection locked="0"/>
    </xf>
    <xf numFmtId="49" fontId="5" fillId="0" borderId="7" xfId="0" applyNumberFormat="1" applyFont="1" applyBorder="1" applyAlignment="1" applyProtection="1">
      <alignment vertical="center" shrinkToFit="1"/>
      <protection locked="0"/>
    </xf>
    <xf numFmtId="49" fontId="5" fillId="0" borderId="9" xfId="0" applyNumberFormat="1" applyFont="1" applyBorder="1" applyAlignment="1" applyProtection="1">
      <alignment vertical="center" shrinkToFit="1"/>
      <protection locked="0"/>
    </xf>
    <xf numFmtId="49" fontId="5" fillId="0" borderId="27" xfId="0" applyNumberFormat="1" applyFont="1" applyBorder="1" applyAlignment="1" applyProtection="1">
      <alignment horizontal="center" vertical="distributed"/>
    </xf>
    <xf numFmtId="49" fontId="5" fillId="0" borderId="3" xfId="0" applyNumberFormat="1" applyFont="1" applyBorder="1" applyAlignment="1" applyProtection="1">
      <alignment horizontal="center" vertical="distributed"/>
    </xf>
    <xf numFmtId="49" fontId="5" fillId="0" borderId="4" xfId="0" applyNumberFormat="1" applyFont="1" applyBorder="1" applyAlignment="1" applyProtection="1">
      <alignment horizontal="center" vertical="distributed"/>
    </xf>
    <xf numFmtId="49" fontId="5" fillId="0" borderId="20" xfId="0" applyNumberFormat="1" applyFont="1" applyBorder="1" applyAlignment="1" applyProtection="1">
      <alignment horizontal="center" vertical="distributed"/>
    </xf>
    <xf numFmtId="49" fontId="5" fillId="0" borderId="0" xfId="0" applyNumberFormat="1" applyFont="1" applyBorder="1" applyAlignment="1" applyProtection="1">
      <alignment horizontal="center" vertical="distributed"/>
    </xf>
    <xf numFmtId="49" fontId="5" fillId="0" borderId="6" xfId="0" applyNumberFormat="1" applyFont="1" applyBorder="1" applyAlignment="1" applyProtection="1">
      <alignment horizontal="center" vertical="distributed"/>
    </xf>
    <xf numFmtId="49" fontId="5" fillId="0" borderId="25" xfId="0" applyNumberFormat="1" applyFont="1" applyBorder="1" applyAlignment="1" applyProtection="1">
      <alignment horizontal="center" vertical="distributed"/>
    </xf>
    <xf numFmtId="49" fontId="5" fillId="0" borderId="8" xfId="0" applyNumberFormat="1" applyFont="1" applyBorder="1" applyAlignment="1" applyProtection="1">
      <alignment horizontal="center" vertical="distributed"/>
    </xf>
    <xf numFmtId="49" fontId="5" fillId="0" borderId="9" xfId="0" applyNumberFormat="1" applyFont="1" applyBorder="1" applyAlignment="1" applyProtection="1">
      <alignment horizontal="center" vertical="distributed"/>
    </xf>
    <xf numFmtId="49" fontId="5" fillId="0" borderId="7" xfId="0" applyNumberFormat="1" applyFont="1" applyBorder="1" applyAlignment="1" applyProtection="1">
      <alignment horizontal="right" vertical="center"/>
    </xf>
    <xf numFmtId="49" fontId="5" fillId="0" borderId="8" xfId="0" applyNumberFormat="1" applyFont="1" applyBorder="1" applyAlignment="1" applyProtection="1">
      <alignment horizontal="right" vertical="center"/>
    </xf>
    <xf numFmtId="49" fontId="5" fillId="0" borderId="18"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5" fillId="0" borderId="19" xfId="0" applyNumberFormat="1" applyFont="1" applyBorder="1" applyAlignment="1" applyProtection="1">
      <alignment horizontal="center" vertical="center"/>
    </xf>
    <xf numFmtId="49" fontId="5" fillId="0" borderId="20"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21" xfId="0" applyNumberFormat="1"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5" fillId="0" borderId="26" xfId="0" applyNumberFormat="1" applyFont="1" applyBorder="1" applyAlignment="1" applyProtection="1">
      <alignment horizontal="center" vertical="center"/>
    </xf>
    <xf numFmtId="49" fontId="5" fillId="0" borderId="29" xfId="0" applyNumberFormat="1" applyFont="1" applyBorder="1" applyAlignment="1" applyProtection="1">
      <alignment horizontal="center" vertical="center"/>
    </xf>
    <xf numFmtId="49" fontId="5" fillId="0" borderId="30" xfId="0" applyNumberFormat="1" applyFont="1" applyBorder="1" applyAlignment="1" applyProtection="1">
      <alignment horizontal="center" vertical="center"/>
    </xf>
    <xf numFmtId="49" fontId="5" fillId="0" borderId="31" xfId="0" applyNumberFormat="1" applyFont="1" applyBorder="1" applyAlignment="1" applyProtection="1">
      <alignment horizontal="center" vertical="center"/>
    </xf>
    <xf numFmtId="49" fontId="5" fillId="0" borderId="32" xfId="0" applyNumberFormat="1" applyFont="1" applyBorder="1" applyAlignment="1" applyProtection="1">
      <alignment horizontal="center" vertical="center"/>
    </xf>
    <xf numFmtId="49" fontId="5" fillId="0" borderId="33" xfId="0" applyNumberFormat="1" applyFont="1" applyBorder="1" applyAlignment="1" applyProtection="1">
      <alignment horizontal="center" vertical="center"/>
    </xf>
    <xf numFmtId="49" fontId="5" fillId="0" borderId="34" xfId="0" applyNumberFormat="1" applyFont="1" applyBorder="1" applyAlignment="1" applyProtection="1">
      <alignment horizontal="center" vertical="center"/>
    </xf>
    <xf numFmtId="49" fontId="5" fillId="0" borderId="35" xfId="0" applyNumberFormat="1" applyFont="1" applyBorder="1" applyAlignment="1" applyProtection="1">
      <alignment horizontal="center" vertical="center"/>
    </xf>
    <xf numFmtId="49" fontId="5" fillId="0" borderId="36" xfId="0" applyNumberFormat="1" applyFont="1" applyBorder="1" applyAlignment="1" applyProtection="1">
      <alignment horizontal="center" vertical="center"/>
    </xf>
    <xf numFmtId="49" fontId="5" fillId="0" borderId="37"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shrinkToFit="1"/>
      <protection locked="0"/>
    </xf>
    <xf numFmtId="49" fontId="5" fillId="0" borderId="2" xfId="0" applyNumberFormat="1" applyFont="1" applyBorder="1" applyAlignment="1" applyProtection="1">
      <alignment horizontal="center" vertical="center" shrinkToFit="1"/>
      <protection locked="0"/>
    </xf>
    <xf numFmtId="49" fontId="5" fillId="0" borderId="28"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26" xfId="0" applyNumberFormat="1" applyFont="1" applyBorder="1" applyAlignment="1" applyProtection="1">
      <alignment horizontal="center" vertical="center" shrinkToFit="1"/>
      <protection locked="0"/>
    </xf>
    <xf numFmtId="176" fontId="5" fillId="0" borderId="56" xfId="0" applyNumberFormat="1" applyFont="1" applyBorder="1" applyAlignment="1" applyProtection="1">
      <alignment horizontal="center" vertical="center"/>
      <protection locked="0"/>
    </xf>
    <xf numFmtId="176" fontId="5" fillId="0" borderId="54" xfId="0" applyNumberFormat="1" applyFont="1" applyBorder="1" applyAlignment="1" applyProtection="1">
      <alignment horizontal="center" vertical="center"/>
      <protection locked="0"/>
    </xf>
    <xf numFmtId="176" fontId="5" fillId="0" borderId="57"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21" xfId="0" applyNumberFormat="1" applyFont="1" applyBorder="1" applyAlignment="1" applyProtection="1">
      <alignment horizontal="center" vertical="center"/>
      <protection locked="0"/>
    </xf>
    <xf numFmtId="176" fontId="5" fillId="0" borderId="26" xfId="0" applyNumberFormat="1" applyFont="1" applyBorder="1" applyAlignment="1" applyProtection="1">
      <alignment horizontal="center" vertical="center"/>
      <protection locked="0"/>
    </xf>
    <xf numFmtId="49" fontId="5" fillId="0" borderId="70" xfId="0" applyNumberFormat="1" applyFont="1" applyBorder="1" applyAlignment="1" applyProtection="1">
      <alignment vertical="center" wrapText="1"/>
    </xf>
    <xf numFmtId="49" fontId="5" fillId="0" borderId="71" xfId="0" applyNumberFormat="1" applyFont="1" applyBorder="1" applyAlignment="1" applyProtection="1">
      <alignment vertical="center" wrapText="1"/>
    </xf>
    <xf numFmtId="49" fontId="5" fillId="0" borderId="61" xfId="0" applyNumberFormat="1" applyFont="1" applyBorder="1" applyAlignment="1" applyProtection="1">
      <alignment vertical="center" wrapText="1"/>
    </xf>
    <xf numFmtId="49" fontId="5" fillId="0" borderId="65" xfId="0" applyNumberFormat="1" applyFont="1" applyBorder="1" applyAlignment="1" applyProtection="1">
      <alignment vertical="center" wrapText="1"/>
    </xf>
    <xf numFmtId="49" fontId="5" fillId="0" borderId="0" xfId="0" applyNumberFormat="1" applyFont="1" applyBorder="1" applyAlignment="1" applyProtection="1">
      <alignment vertical="center" shrinkToFit="1"/>
      <protection locked="0"/>
    </xf>
    <xf numFmtId="49" fontId="5" fillId="0" borderId="21" xfId="0" applyNumberFormat="1" applyFont="1" applyBorder="1" applyAlignment="1" applyProtection="1">
      <alignment vertical="center" shrinkToFit="1"/>
      <protection locked="0"/>
    </xf>
    <xf numFmtId="49" fontId="5" fillId="0" borderId="39" xfId="0" applyNumberFormat="1" applyFont="1" applyBorder="1" applyAlignment="1" applyProtection="1">
      <alignment vertical="center" shrinkToFit="1"/>
      <protection locked="0"/>
    </xf>
    <xf numFmtId="49" fontId="5" fillId="0" borderId="40" xfId="0" applyNumberFormat="1" applyFont="1" applyBorder="1" applyAlignment="1" applyProtection="1">
      <alignment vertical="center" shrinkToFit="1"/>
      <protection locked="0"/>
    </xf>
    <xf numFmtId="49" fontId="5" fillId="0" borderId="2"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49" fontId="5" fillId="0" borderId="2" xfId="0" applyNumberFormat="1" applyFont="1" applyBorder="1" applyAlignment="1" applyProtection="1">
      <alignment vertical="center" wrapText="1"/>
    </xf>
    <xf numFmtId="49" fontId="5" fillId="0" borderId="5" xfId="0" applyNumberFormat="1" applyFont="1" applyBorder="1" applyAlignment="1" applyProtection="1">
      <alignment vertical="center" wrapText="1"/>
    </xf>
    <xf numFmtId="49" fontId="5" fillId="0" borderId="28" xfId="0" applyNumberFormat="1" applyFont="1" applyBorder="1" applyAlignment="1" applyProtection="1">
      <alignment vertical="center"/>
    </xf>
    <xf numFmtId="49" fontId="5" fillId="0" borderId="21" xfId="0" applyNumberFormat="1" applyFont="1" applyBorder="1" applyAlignment="1" applyProtection="1">
      <alignment vertical="center"/>
    </xf>
    <xf numFmtId="49" fontId="6" fillId="0" borderId="5"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7"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shrinkToFit="1"/>
      <protection locked="0"/>
    </xf>
    <xf numFmtId="49" fontId="5" fillId="0" borderId="64" xfId="0" applyNumberFormat="1" applyFont="1" applyBorder="1" applyAlignment="1" applyProtection="1">
      <alignment horizontal="center" vertical="center" shrinkToFit="1"/>
      <protection locked="0"/>
    </xf>
    <xf numFmtId="49" fontId="5" fillId="0" borderId="61" xfId="0" applyNumberFormat="1" applyFont="1" applyBorder="1" applyAlignment="1" applyProtection="1">
      <alignment horizontal="center" vertical="center" shrinkToFit="1"/>
      <protection locked="0"/>
    </xf>
    <xf numFmtId="49" fontId="5" fillId="0" borderId="65" xfId="0" applyNumberFormat="1" applyFont="1" applyBorder="1" applyAlignment="1" applyProtection="1">
      <alignment horizontal="center" vertical="center" shrinkToFit="1"/>
      <protection locked="0"/>
    </xf>
    <xf numFmtId="49" fontId="5" fillId="0" borderId="66" xfId="0" applyNumberFormat="1" applyFont="1" applyBorder="1" applyAlignment="1" applyProtection="1">
      <alignment horizontal="center" vertical="center" shrinkToFit="1"/>
      <protection locked="0"/>
    </xf>
    <xf numFmtId="49" fontId="5" fillId="0" borderId="67" xfId="0" applyNumberFormat="1" applyFont="1" applyBorder="1" applyAlignment="1" applyProtection="1">
      <alignment horizontal="center" vertical="center" shrinkToFit="1"/>
      <protection locked="0"/>
    </xf>
    <xf numFmtId="49" fontId="5" fillId="0" borderId="68" xfId="0" applyNumberFormat="1" applyFont="1" applyBorder="1" applyAlignment="1" applyProtection="1">
      <alignment horizontal="center" vertical="center" shrinkToFit="1"/>
      <protection locked="0"/>
    </xf>
    <xf numFmtId="49" fontId="5" fillId="0" borderId="62" xfId="0" applyNumberFormat="1" applyFont="1" applyBorder="1" applyAlignment="1" applyProtection="1">
      <alignment horizontal="center" vertical="center" shrinkToFit="1"/>
      <protection locked="0"/>
    </xf>
    <xf numFmtId="49" fontId="5" fillId="0" borderId="63"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58" xfId="0" applyNumberFormat="1" applyFont="1" applyBorder="1" applyAlignment="1" applyProtection="1">
      <alignment horizontal="center" vertical="center" shrinkToFit="1"/>
      <protection locked="0"/>
    </xf>
    <xf numFmtId="49" fontId="5" fillId="0" borderId="59" xfId="0" applyNumberFormat="1" applyFont="1" applyBorder="1" applyAlignment="1" applyProtection="1">
      <alignment horizontal="center" vertical="center" shrinkToFit="1"/>
      <protection locked="0"/>
    </xf>
    <xf numFmtId="49" fontId="5" fillId="0" borderId="41"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38" xfId="0" applyNumberFormat="1" applyFont="1" applyBorder="1" applyAlignment="1" applyProtection="1">
      <alignment horizontal="center" vertical="center"/>
    </xf>
    <xf numFmtId="49" fontId="5" fillId="0" borderId="42" xfId="0" applyNumberFormat="1" applyFont="1" applyBorder="1" applyAlignment="1" applyProtection="1">
      <alignment horizontal="center" vertical="center"/>
    </xf>
    <xf numFmtId="49" fontId="5" fillId="0" borderId="41"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49" fontId="5" fillId="0" borderId="38" xfId="0" applyNumberFormat="1" applyFont="1" applyBorder="1" applyAlignment="1" applyProtection="1">
      <alignment horizontal="center" vertical="center" shrinkToFit="1"/>
      <protection locked="0"/>
    </xf>
    <xf numFmtId="49" fontId="5" fillId="0" borderId="43" xfId="0" applyNumberFormat="1" applyFont="1" applyBorder="1" applyAlignment="1" applyProtection="1">
      <alignment horizontal="center" vertical="center" shrinkToFit="1"/>
      <protection locked="0"/>
    </xf>
    <xf numFmtId="49" fontId="5" fillId="0" borderId="42" xfId="0" applyNumberFormat="1" applyFont="1" applyBorder="1" applyAlignment="1" applyProtection="1">
      <alignment horizontal="center" vertical="center" shrinkToFit="1"/>
      <protection locked="0"/>
    </xf>
    <xf numFmtId="49" fontId="5" fillId="0" borderId="27" xfId="0" applyNumberFormat="1" applyFont="1" applyBorder="1" applyAlignment="1" applyProtection="1">
      <alignment horizontal="center" vertical="center"/>
    </xf>
    <xf numFmtId="49" fontId="5" fillId="0" borderId="28" xfId="0" applyNumberFormat="1" applyFont="1" applyBorder="1" applyAlignment="1" applyProtection="1">
      <alignment horizontal="center" vertical="center"/>
    </xf>
    <xf numFmtId="49" fontId="5" fillId="0" borderId="44" xfId="0" applyNumberFormat="1" applyFont="1" applyBorder="1" applyAlignment="1" applyProtection="1">
      <alignment horizontal="center" vertical="center"/>
    </xf>
    <xf numFmtId="49" fontId="5" fillId="0" borderId="45" xfId="0" applyNumberFormat="1" applyFont="1" applyBorder="1" applyAlignment="1" applyProtection="1">
      <alignment horizontal="center" vertical="center"/>
    </xf>
    <xf numFmtId="49" fontId="5" fillId="0" borderId="46" xfId="0" applyNumberFormat="1" applyFont="1" applyBorder="1" applyAlignment="1" applyProtection="1">
      <alignment horizontal="center" vertical="center"/>
    </xf>
    <xf numFmtId="49" fontId="5" fillId="0" borderId="47" xfId="0" applyNumberFormat="1" applyFont="1" applyBorder="1" applyAlignment="1" applyProtection="1">
      <alignment horizontal="center" vertical="center"/>
    </xf>
    <xf numFmtId="49" fontId="5" fillId="0" borderId="61" xfId="0" applyNumberFormat="1" applyFont="1" applyBorder="1" applyAlignment="1" applyProtection="1">
      <alignment vertical="center" shrinkToFit="1"/>
      <protection locked="0"/>
    </xf>
    <xf numFmtId="49" fontId="5" fillId="0" borderId="60" xfId="0" applyNumberFormat="1" applyFont="1" applyBorder="1" applyAlignment="1" applyProtection="1">
      <alignment vertical="center" shrinkToFit="1"/>
      <protection locked="0"/>
    </xf>
    <xf numFmtId="49" fontId="5" fillId="0" borderId="3"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48" xfId="0" applyNumberFormat="1" applyFont="1" applyBorder="1" applyAlignment="1" applyProtection="1">
      <alignment horizontal="center" vertical="center"/>
    </xf>
    <xf numFmtId="49" fontId="5" fillId="0" borderId="49" xfId="0" applyNumberFormat="1" applyFont="1" applyBorder="1" applyAlignment="1" applyProtection="1">
      <alignment horizontal="center" vertical="center"/>
    </xf>
    <xf numFmtId="49" fontId="5" fillId="0" borderId="50" xfId="0" applyNumberFormat="1" applyFont="1" applyBorder="1" applyAlignment="1" applyProtection="1">
      <alignment horizontal="center" vertical="center"/>
    </xf>
    <xf numFmtId="49" fontId="5" fillId="0" borderId="51" xfId="0" applyNumberFormat="1" applyFont="1" applyBorder="1" applyAlignment="1" applyProtection="1">
      <alignment horizontal="center" vertical="center"/>
    </xf>
    <xf numFmtId="49" fontId="5" fillId="0" borderId="39" xfId="0" applyNumberFormat="1" applyFont="1" applyBorder="1" applyAlignment="1" applyProtection="1">
      <alignment horizontal="center" vertical="center"/>
    </xf>
    <xf numFmtId="49" fontId="5" fillId="0" borderId="56" xfId="0" applyNumberFormat="1" applyFont="1" applyBorder="1" applyAlignment="1" applyProtection="1">
      <alignment horizontal="distributed" vertical="center" wrapText="1"/>
    </xf>
    <xf numFmtId="49" fontId="5" fillId="0" borderId="54" xfId="0" applyNumberFormat="1" applyFont="1" applyBorder="1" applyAlignment="1" applyProtection="1">
      <alignment horizontal="distributed" vertical="center"/>
    </xf>
    <xf numFmtId="49" fontId="5" fillId="0" borderId="55" xfId="0" applyNumberFormat="1" applyFont="1" applyBorder="1" applyAlignment="1" applyProtection="1">
      <alignment horizontal="distributed" vertical="center"/>
    </xf>
    <xf numFmtId="49" fontId="5" fillId="0" borderId="5" xfId="0" applyNumberFormat="1" applyFont="1" applyBorder="1" applyAlignment="1" applyProtection="1">
      <alignment horizontal="distributed" vertical="center"/>
    </xf>
    <xf numFmtId="49" fontId="5" fillId="0" borderId="0" xfId="0" applyNumberFormat="1" applyFont="1" applyBorder="1" applyAlignment="1" applyProtection="1">
      <alignment horizontal="distributed" vertical="center"/>
    </xf>
    <xf numFmtId="49" fontId="5" fillId="0" borderId="6" xfId="0" applyNumberFormat="1" applyFont="1" applyBorder="1" applyAlignment="1" applyProtection="1">
      <alignment horizontal="distributed" vertical="center"/>
    </xf>
    <xf numFmtId="49" fontId="5" fillId="0" borderId="7" xfId="0" applyNumberFormat="1" applyFont="1" applyBorder="1" applyAlignment="1" applyProtection="1">
      <alignment horizontal="distributed" vertical="center"/>
    </xf>
    <xf numFmtId="49" fontId="5" fillId="0" borderId="8" xfId="0" applyNumberFormat="1" applyFont="1" applyBorder="1" applyAlignment="1" applyProtection="1">
      <alignment horizontal="distributed" vertical="center"/>
    </xf>
    <xf numFmtId="49" fontId="5" fillId="0" borderId="9" xfId="0" applyNumberFormat="1" applyFont="1" applyBorder="1" applyAlignment="1" applyProtection="1">
      <alignment horizontal="distributed" vertical="center"/>
    </xf>
    <xf numFmtId="49" fontId="5" fillId="0" borderId="2" xfId="0" applyNumberFormat="1" applyFont="1" applyBorder="1" applyAlignment="1" applyProtection="1">
      <alignment horizontal="distributed" vertical="center" wrapText="1"/>
    </xf>
    <xf numFmtId="49" fontId="5" fillId="0" borderId="3" xfId="0" applyNumberFormat="1" applyFont="1" applyBorder="1" applyAlignment="1" applyProtection="1">
      <alignment horizontal="distributed" vertical="center"/>
    </xf>
    <xf numFmtId="49" fontId="5" fillId="0" borderId="4" xfId="0" applyNumberFormat="1" applyFont="1" applyBorder="1" applyAlignment="1" applyProtection="1">
      <alignment horizontal="distributed" vertical="center"/>
    </xf>
    <xf numFmtId="49" fontId="5" fillId="0" borderId="62" xfId="0" applyNumberFormat="1" applyFont="1" applyBorder="1" applyAlignment="1" applyProtection="1">
      <alignment vertical="center" shrinkToFit="1"/>
      <protection locked="0"/>
    </xf>
    <xf numFmtId="49" fontId="5" fillId="0" borderId="63" xfId="0" applyNumberFormat="1" applyFont="1" applyBorder="1" applyAlignment="1" applyProtection="1">
      <alignment vertical="center" shrinkToFit="1"/>
      <protection locked="0"/>
    </xf>
    <xf numFmtId="49" fontId="5" fillId="0" borderId="12" xfId="0" applyNumberFormat="1" applyFont="1" applyBorder="1" applyAlignment="1" applyProtection="1">
      <alignment vertical="center" shrinkToFit="1"/>
      <protection locked="0"/>
    </xf>
    <xf numFmtId="49" fontId="5" fillId="0" borderId="59" xfId="0" applyNumberFormat="1" applyFont="1" applyBorder="1" applyAlignment="1" applyProtection="1">
      <alignment vertical="center" shrinkToFit="1"/>
      <protection locked="0"/>
    </xf>
    <xf numFmtId="49" fontId="5" fillId="0" borderId="6" xfId="0" applyNumberFormat="1" applyFont="1" applyBorder="1" applyAlignment="1" applyProtection="1">
      <alignment vertical="center" shrinkToFit="1"/>
      <protection locked="0"/>
    </xf>
    <xf numFmtId="49" fontId="5" fillId="0" borderId="26" xfId="0" applyNumberFormat="1" applyFont="1" applyBorder="1" applyAlignment="1" applyProtection="1">
      <alignment vertical="center" shrinkToFit="1"/>
      <protection locked="0"/>
    </xf>
    <xf numFmtId="49" fontId="5" fillId="0" borderId="28" xfId="0" applyNumberFormat="1" applyFont="1" applyBorder="1" applyAlignment="1" applyProtection="1">
      <alignment vertical="center" shrinkToFit="1"/>
      <protection locked="0"/>
    </xf>
    <xf numFmtId="49" fontId="5" fillId="0" borderId="52" xfId="0" applyNumberFormat="1" applyFont="1" applyBorder="1" applyAlignment="1" applyProtection="1">
      <alignment vertical="center" shrinkToFit="1"/>
      <protection locked="0"/>
    </xf>
    <xf numFmtId="49" fontId="5" fillId="0" borderId="8" xfId="0" applyNumberFormat="1" applyFont="1" applyBorder="1" applyAlignment="1" applyProtection="1">
      <alignment horizontal="center" vertical="top"/>
    </xf>
    <xf numFmtId="49" fontId="5" fillId="0" borderId="23" xfId="0" applyNumberFormat="1" applyFont="1" applyBorder="1" applyAlignment="1" applyProtection="1">
      <alignment horizontal="center" vertical="center"/>
    </xf>
    <xf numFmtId="49" fontId="5" fillId="0" borderId="53" xfId="0" applyNumberFormat="1" applyFont="1" applyBorder="1" applyAlignment="1" applyProtection="1">
      <alignment horizontal="distributed" vertical="center" indent="2"/>
    </xf>
    <xf numFmtId="49" fontId="5" fillId="0" borderId="54" xfId="0" applyNumberFormat="1" applyFont="1" applyBorder="1" applyAlignment="1" applyProtection="1">
      <alignment horizontal="distributed" vertical="center" indent="2"/>
    </xf>
    <xf numFmtId="49" fontId="5" fillId="0" borderId="55" xfId="0" applyNumberFormat="1" applyFont="1" applyBorder="1" applyAlignment="1" applyProtection="1">
      <alignment horizontal="distributed" vertical="center" indent="2"/>
    </xf>
    <xf numFmtId="49" fontId="5" fillId="0" borderId="20" xfId="0" applyNumberFormat="1" applyFont="1" applyBorder="1" applyAlignment="1" applyProtection="1">
      <alignment horizontal="distributed" vertical="center" indent="2"/>
    </xf>
    <xf numFmtId="49" fontId="5" fillId="0" borderId="0" xfId="0" applyNumberFormat="1" applyFont="1" applyBorder="1" applyAlignment="1" applyProtection="1">
      <alignment horizontal="distributed" vertical="center" indent="2"/>
    </xf>
    <xf numFmtId="49" fontId="5" fillId="0" borderId="6" xfId="0" applyNumberFormat="1" applyFont="1" applyBorder="1" applyAlignment="1" applyProtection="1">
      <alignment horizontal="distributed" vertical="center" indent="2"/>
    </xf>
    <xf numFmtId="49" fontId="5" fillId="0" borderId="25" xfId="0" applyNumberFormat="1" applyFont="1" applyBorder="1" applyAlignment="1" applyProtection="1">
      <alignment horizontal="distributed" vertical="center" indent="2"/>
    </xf>
    <xf numFmtId="49" fontId="5" fillId="0" borderId="8" xfId="0" applyNumberFormat="1" applyFont="1" applyBorder="1" applyAlignment="1" applyProtection="1">
      <alignment horizontal="distributed" vertical="center" indent="2"/>
    </xf>
    <xf numFmtId="49" fontId="5" fillId="0" borderId="9" xfId="0" applyNumberFormat="1" applyFont="1" applyBorder="1" applyAlignment="1" applyProtection="1">
      <alignment horizontal="distributed" vertical="center" indent="2"/>
    </xf>
    <xf numFmtId="49" fontId="5" fillId="0" borderId="27" xfId="0" applyNumberFormat="1" applyFont="1" applyBorder="1" applyAlignment="1" applyProtection="1">
      <alignment horizontal="distributed" vertical="center" indent="2"/>
    </xf>
    <xf numFmtId="49" fontId="5" fillId="0" borderId="3" xfId="0" applyNumberFormat="1" applyFont="1" applyBorder="1" applyAlignment="1" applyProtection="1">
      <alignment horizontal="distributed" vertical="center" indent="2"/>
    </xf>
    <xf numFmtId="49" fontId="5" fillId="0" borderId="4" xfId="0" applyNumberFormat="1" applyFont="1" applyBorder="1" applyAlignment="1" applyProtection="1">
      <alignment horizontal="distributed" vertical="center" indent="2"/>
    </xf>
    <xf numFmtId="49" fontId="5" fillId="0" borderId="56" xfId="0" applyNumberFormat="1" applyFont="1" applyBorder="1" applyAlignment="1" applyProtection="1">
      <alignment horizontal="center" vertical="center" shrinkToFit="1"/>
      <protection locked="0"/>
    </xf>
    <xf numFmtId="49" fontId="5" fillId="0" borderId="54" xfId="0" applyNumberFormat="1" applyFont="1" applyBorder="1" applyAlignment="1" applyProtection="1">
      <alignment horizontal="center" vertical="center" shrinkToFit="1"/>
      <protection locked="0"/>
    </xf>
    <xf numFmtId="49" fontId="5" fillId="0" borderId="55" xfId="0" applyNumberFormat="1" applyFont="1" applyBorder="1" applyAlignment="1" applyProtection="1">
      <alignment horizontal="center" vertical="center" shrinkToFit="1"/>
      <protection locked="0"/>
    </xf>
    <xf numFmtId="49" fontId="5" fillId="0" borderId="23" xfId="0" applyNumberFormat="1" applyFont="1" applyBorder="1" applyAlignment="1" applyProtection="1">
      <alignment vertical="center"/>
    </xf>
    <xf numFmtId="49" fontId="5" fillId="0" borderId="24" xfId="0" applyNumberFormat="1" applyFont="1" applyBorder="1" applyAlignment="1" applyProtection="1">
      <alignment vertical="center"/>
    </xf>
    <xf numFmtId="49" fontId="5" fillId="0" borderId="0" xfId="0" applyNumberFormat="1" applyFont="1" applyBorder="1" applyAlignment="1" applyProtection="1">
      <alignment horizontal="left" vertical="center" shrinkToFit="1"/>
      <protection locked="0"/>
    </xf>
    <xf numFmtId="49" fontId="5" fillId="0" borderId="23" xfId="0" applyNumberFormat="1" applyFont="1" applyBorder="1" applyAlignment="1" applyProtection="1">
      <alignment horizontal="left" vertical="center" shrinkToFit="1"/>
      <protection locked="0"/>
    </xf>
    <xf numFmtId="49" fontId="5" fillId="0" borderId="12"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center" vertical="center" wrapText="1"/>
    </xf>
    <xf numFmtId="49" fontId="5" fillId="0" borderId="69" xfId="0" applyNumberFormat="1" applyFont="1" applyBorder="1" applyAlignment="1" applyProtection="1">
      <alignment horizontal="center" vertical="center"/>
    </xf>
    <xf numFmtId="49" fontId="5" fillId="0" borderId="70" xfId="0" applyNumberFormat="1" applyFont="1" applyBorder="1" applyAlignment="1" applyProtection="1">
      <alignment horizontal="center" vertical="center"/>
    </xf>
    <xf numFmtId="49" fontId="5" fillId="0" borderId="72" xfId="0" applyNumberFormat="1" applyFont="1" applyBorder="1" applyAlignment="1" applyProtection="1">
      <alignment horizontal="center" vertical="center"/>
    </xf>
    <xf numFmtId="49" fontId="5" fillId="0" borderId="61" xfId="0" applyNumberFormat="1" applyFont="1" applyBorder="1" applyAlignment="1" applyProtection="1">
      <alignment horizontal="center" vertical="center"/>
    </xf>
    <xf numFmtId="49" fontId="5" fillId="0" borderId="68" xfId="0" applyNumberFormat="1" applyFont="1" applyBorder="1" applyAlignment="1" applyProtection="1">
      <alignment horizontal="center" vertical="center"/>
    </xf>
    <xf numFmtId="49" fontId="5" fillId="0" borderId="62" xfId="0" applyNumberFormat="1" applyFont="1" applyBorder="1" applyAlignment="1" applyProtection="1">
      <alignment horizontal="center" vertical="center"/>
    </xf>
    <xf numFmtId="49" fontId="5" fillId="0" borderId="62" xfId="0" applyNumberFormat="1" applyFont="1" applyBorder="1" applyAlignment="1" applyProtection="1">
      <alignment vertical="center" wrapText="1"/>
    </xf>
    <xf numFmtId="49" fontId="5" fillId="0" borderId="73" xfId="0" applyNumberFormat="1" applyFont="1" applyBorder="1" applyAlignment="1" applyProtection="1">
      <alignment vertical="center" wrapText="1"/>
    </xf>
    <xf numFmtId="49" fontId="5" fillId="0" borderId="8" xfId="0" applyNumberFormat="1" applyFont="1" applyBorder="1" applyAlignment="1" applyProtection="1">
      <alignment horizontal="left" vertical="center" shrinkToFit="1"/>
      <protection locked="0"/>
    </xf>
    <xf numFmtId="49" fontId="5" fillId="0" borderId="27" xfId="0" applyNumberFormat="1" applyFont="1" applyBorder="1" applyAlignment="1" applyProtection="1">
      <alignment horizontal="center"/>
    </xf>
    <xf numFmtId="49" fontId="5" fillId="0" borderId="3" xfId="0" applyNumberFormat="1" applyFont="1" applyBorder="1" applyAlignment="1" applyProtection="1">
      <alignment horizontal="center"/>
    </xf>
    <xf numFmtId="49" fontId="5" fillId="0" borderId="4" xfId="0" applyNumberFormat="1" applyFont="1" applyBorder="1" applyAlignment="1" applyProtection="1">
      <alignment horizontal="center"/>
    </xf>
    <xf numFmtId="49" fontId="5" fillId="0" borderId="20" xfId="0" applyNumberFormat="1" applyFont="1" applyBorder="1" applyAlignment="1" applyProtection="1">
      <alignment horizontal="center"/>
    </xf>
    <xf numFmtId="49" fontId="5" fillId="0" borderId="0" xfId="0" applyNumberFormat="1" applyFont="1" applyBorder="1" applyAlignment="1" applyProtection="1">
      <alignment horizontal="center"/>
    </xf>
    <xf numFmtId="49" fontId="5" fillId="0" borderId="6" xfId="0" applyNumberFormat="1" applyFont="1" applyBorder="1" applyAlignment="1" applyProtection="1">
      <alignment horizontal="center"/>
    </xf>
    <xf numFmtId="49" fontId="5" fillId="0" borderId="0" xfId="0" applyNumberFormat="1" applyFont="1" applyBorder="1" applyAlignment="1" applyProtection="1">
      <alignment vertical="center" wrapText="1"/>
    </xf>
    <xf numFmtId="49" fontId="5" fillId="0" borderId="20" xfId="0" applyNumberFormat="1" applyFont="1" applyBorder="1" applyAlignment="1" applyProtection="1">
      <alignment horizontal="center" vertical="top"/>
    </xf>
    <xf numFmtId="49" fontId="5" fillId="0" borderId="0" xfId="0" applyNumberFormat="1" applyFont="1" applyBorder="1" applyAlignment="1" applyProtection="1">
      <alignment horizontal="center" vertical="top"/>
    </xf>
    <xf numFmtId="49" fontId="5" fillId="0" borderId="25" xfId="0" applyNumberFormat="1" applyFont="1" applyBorder="1" applyAlignment="1" applyProtection="1">
      <alignment horizontal="center" vertical="top"/>
    </xf>
  </cellXfs>
  <cellStyles count="2">
    <cellStyle name="桁区切り" xfId="1" builtinId="6"/>
    <cellStyle name="標準" xfId="0" builtinId="0"/>
  </cellStyles>
  <dxfs count="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T$17" lockText="1" noThreeD="1"/>
</file>

<file path=xl/ctrlProps/ctrlProp2.xml><?xml version="1.0" encoding="utf-8"?>
<formControlPr xmlns="http://schemas.microsoft.com/office/spreadsheetml/2009/9/main" objectType="CheckBox" fmlaLink="$AT$18" lockText="1" noThreeD="1"/>
</file>

<file path=xl/ctrlProps/ctrlProp3.xml><?xml version="1.0" encoding="utf-8"?>
<formControlPr xmlns="http://schemas.microsoft.com/office/spreadsheetml/2009/9/main" objectType="CheckBox" fmlaLink="$AT$48" lockText="1" noThreeD="1"/>
</file>

<file path=xl/ctrlProps/ctrlProp4.xml><?xml version="1.0" encoding="utf-8"?>
<formControlPr xmlns="http://schemas.microsoft.com/office/spreadsheetml/2009/9/main" objectType="CheckBox" fmlaLink="$AT$50" lockText="1" noThreeD="1"/>
</file>

<file path=xl/ctrlProps/ctrlProp5.xml><?xml version="1.0" encoding="utf-8"?>
<formControlPr xmlns="http://schemas.microsoft.com/office/spreadsheetml/2009/9/main" objectType="CheckBox" fmlaLink="$AT$52" lockText="1" noThreeD="1"/>
</file>

<file path=xl/ctrlProps/ctrlProp6.xml><?xml version="1.0" encoding="utf-8"?>
<formControlPr xmlns="http://schemas.microsoft.com/office/spreadsheetml/2009/9/main" objectType="CheckBox" fmlaLink="$AT$54" lockText="1" noThreeD="1"/>
</file>

<file path=xl/ctrlProps/ctrlProp7.xml><?xml version="1.0" encoding="utf-8"?>
<formControlPr xmlns="http://schemas.microsoft.com/office/spreadsheetml/2009/9/main" objectType="CheckBox" fmlaLink="$AT$56" lockText="1" noThreeD="1"/>
</file>

<file path=xl/drawings/drawing1.xml><?xml version="1.0" encoding="utf-8"?>
<xdr:wsDr xmlns:xdr="http://schemas.openxmlformats.org/drawingml/2006/spreadsheetDrawing" xmlns:a="http://schemas.openxmlformats.org/drawingml/2006/main">
  <xdr:twoCellAnchor>
    <xdr:from>
      <xdr:col>11</xdr:col>
      <xdr:colOff>53340</xdr:colOff>
      <xdr:row>15</xdr:row>
      <xdr:rowOff>147633</xdr:rowOff>
    </xdr:from>
    <xdr:to>
      <xdr:col>11</xdr:col>
      <xdr:colOff>114300</xdr:colOff>
      <xdr:row>18</xdr:row>
      <xdr:rowOff>19998</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1729740" y="2433633"/>
          <a:ext cx="60960" cy="329565"/>
        </a:xfrm>
        <a:prstGeom prst="lef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52390</xdr:colOff>
      <xdr:row>19</xdr:row>
      <xdr:rowOff>147641</xdr:rowOff>
    </xdr:from>
    <xdr:to>
      <xdr:col>11</xdr:col>
      <xdr:colOff>113350</xdr:colOff>
      <xdr:row>22</xdr:row>
      <xdr:rowOff>20006</xdr:rowOff>
    </xdr:to>
    <xdr:sp macro="" textlink="">
      <xdr:nvSpPr>
        <xdr:cNvPr id="3" name="AutoShape 1">
          <a:extLst>
            <a:ext uri="{FF2B5EF4-FFF2-40B4-BE49-F238E27FC236}">
              <a16:creationId xmlns:a16="http://schemas.microsoft.com/office/drawing/2014/main" id="{00000000-0008-0000-0000-000003000000}"/>
            </a:ext>
          </a:extLst>
        </xdr:cNvPr>
        <xdr:cNvSpPr>
          <a:spLocks/>
        </xdr:cNvSpPr>
      </xdr:nvSpPr>
      <xdr:spPr bwMode="auto">
        <a:xfrm>
          <a:off x="1728790" y="3043241"/>
          <a:ext cx="60960" cy="329565"/>
        </a:xfrm>
        <a:prstGeom prst="lef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52393</xdr:colOff>
      <xdr:row>15</xdr:row>
      <xdr:rowOff>142875</xdr:rowOff>
    </xdr:from>
    <xdr:to>
      <xdr:col>24</xdr:col>
      <xdr:colOff>113353</xdr:colOff>
      <xdr:row>18</xdr:row>
      <xdr:rowOff>15240</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3709993" y="2428875"/>
          <a:ext cx="60960" cy="329565"/>
        </a:xfrm>
        <a:prstGeom prst="lef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xdr:colOff>
      <xdr:row>23</xdr:row>
      <xdr:rowOff>147637</xdr:rowOff>
    </xdr:from>
    <xdr:to>
      <xdr:col>11</xdr:col>
      <xdr:colOff>119063</xdr:colOff>
      <xdr:row>25</xdr:row>
      <xdr:rowOff>20002</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1733550" y="3652837"/>
          <a:ext cx="61913" cy="177165"/>
        </a:xfrm>
        <a:prstGeom prst="lef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52393</xdr:colOff>
      <xdr:row>23</xdr:row>
      <xdr:rowOff>147636</xdr:rowOff>
    </xdr:from>
    <xdr:to>
      <xdr:col>25</xdr:col>
      <xdr:colOff>114306</xdr:colOff>
      <xdr:row>25</xdr:row>
      <xdr:rowOff>20001</xdr:rowOff>
    </xdr:to>
    <xdr:sp macro="" textlink="">
      <xdr:nvSpPr>
        <xdr:cNvPr id="7" name="AutoShape 1">
          <a:extLst>
            <a:ext uri="{FF2B5EF4-FFF2-40B4-BE49-F238E27FC236}">
              <a16:creationId xmlns:a16="http://schemas.microsoft.com/office/drawing/2014/main" id="{00000000-0008-0000-0000-000007000000}"/>
            </a:ext>
          </a:extLst>
        </xdr:cNvPr>
        <xdr:cNvSpPr>
          <a:spLocks/>
        </xdr:cNvSpPr>
      </xdr:nvSpPr>
      <xdr:spPr bwMode="auto">
        <a:xfrm>
          <a:off x="3862393" y="3652836"/>
          <a:ext cx="61913" cy="177165"/>
        </a:xfrm>
        <a:prstGeom prst="lef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45720</xdr:colOff>
      <xdr:row>31</xdr:row>
      <xdr:rowOff>144780</xdr:rowOff>
    </xdr:from>
    <xdr:to>
      <xdr:col>43</xdr:col>
      <xdr:colOff>91440</xdr:colOff>
      <xdr:row>33</xdr:row>
      <xdr:rowOff>15240</xdr:rowOff>
    </xdr:to>
    <xdr:grpSp>
      <xdr:nvGrpSpPr>
        <xdr:cNvPr id="1026" name="Group 2">
          <a:extLst>
            <a:ext uri="{FF2B5EF4-FFF2-40B4-BE49-F238E27FC236}">
              <a16:creationId xmlns:a16="http://schemas.microsoft.com/office/drawing/2014/main" id="{00000000-0008-0000-0000-000002040000}"/>
            </a:ext>
          </a:extLst>
        </xdr:cNvPr>
        <xdr:cNvGrpSpPr>
          <a:grpSpLocks/>
        </xdr:cNvGrpSpPr>
      </xdr:nvGrpSpPr>
      <xdr:grpSpPr bwMode="auto">
        <a:xfrm>
          <a:off x="6294120" y="4869180"/>
          <a:ext cx="350520" cy="175260"/>
          <a:chOff x="3135" y="11340"/>
          <a:chExt cx="555" cy="270"/>
        </a:xfrm>
      </xdr:grpSpPr>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135" y="11340"/>
            <a:ext cx="555" cy="270"/>
          </a:xfrm>
          <a:prstGeom prst="rect">
            <a:avLst/>
          </a:prstGeom>
          <a:solidFill>
            <a:srgbClr val="FFFFFF"/>
          </a:solidFill>
          <a:ln w="9525">
            <a:solidFill>
              <a:srgbClr val="000000"/>
            </a:solidFill>
            <a:miter lim="800000"/>
            <a:headEnd/>
            <a:tailEnd/>
          </a:ln>
        </xdr:spPr>
      </xdr:sp>
      <xdr:sp macro="" textlink="">
        <xdr:nvSpPr>
          <xdr:cNvPr id="1028" name="Oval 4">
            <a:extLst>
              <a:ext uri="{FF2B5EF4-FFF2-40B4-BE49-F238E27FC236}">
                <a16:creationId xmlns:a16="http://schemas.microsoft.com/office/drawing/2014/main" id="{00000000-0008-0000-0000-000004040000}"/>
              </a:ext>
            </a:extLst>
          </xdr:cNvPr>
          <xdr:cNvSpPr>
            <a:spLocks noChangeArrowheads="1"/>
          </xdr:cNvSpPr>
        </xdr:nvSpPr>
        <xdr:spPr bwMode="auto">
          <a:xfrm>
            <a:off x="3352" y="11415"/>
            <a:ext cx="115" cy="115"/>
          </a:xfrm>
          <a:prstGeom prst="ellipse">
            <a:avLst/>
          </a:prstGeom>
          <a:solidFill>
            <a:srgbClr val="FFFFFF"/>
          </a:solidFill>
          <a:ln w="9525">
            <a:solidFill>
              <a:srgbClr val="000000"/>
            </a:solidFill>
            <a:round/>
            <a:headEnd/>
            <a:tailEnd/>
          </a:ln>
        </xdr:spPr>
      </xdr:sp>
      <xdr:sp macro="" textlink="">
        <xdr:nvSpPr>
          <xdr:cNvPr id="1029" name="Oval 5">
            <a:extLst>
              <a:ext uri="{FF2B5EF4-FFF2-40B4-BE49-F238E27FC236}">
                <a16:creationId xmlns:a16="http://schemas.microsoft.com/office/drawing/2014/main" id="{00000000-0008-0000-0000-000005040000}"/>
              </a:ext>
            </a:extLst>
          </xdr:cNvPr>
          <xdr:cNvSpPr>
            <a:spLocks noChangeArrowheads="1"/>
          </xdr:cNvSpPr>
        </xdr:nvSpPr>
        <xdr:spPr bwMode="auto">
          <a:xfrm>
            <a:off x="3528" y="11413"/>
            <a:ext cx="115" cy="115"/>
          </a:xfrm>
          <a:prstGeom prst="ellipse">
            <a:avLst/>
          </a:prstGeom>
          <a:solidFill>
            <a:srgbClr val="FFFFFF"/>
          </a:solidFill>
          <a:ln w="9525">
            <a:solidFill>
              <a:srgbClr val="000000"/>
            </a:solidFill>
            <a:round/>
            <a:headEnd/>
            <a:tailEnd/>
          </a:ln>
        </xdr:spPr>
      </xdr:sp>
      <xdr:sp macro="" textlink="">
        <xdr:nvSpPr>
          <xdr:cNvPr id="1030" name="Oval 6">
            <a:extLst>
              <a:ext uri="{FF2B5EF4-FFF2-40B4-BE49-F238E27FC236}">
                <a16:creationId xmlns:a16="http://schemas.microsoft.com/office/drawing/2014/main" id="{00000000-0008-0000-0000-000006040000}"/>
              </a:ext>
            </a:extLst>
          </xdr:cNvPr>
          <xdr:cNvSpPr>
            <a:spLocks noChangeArrowheads="1"/>
          </xdr:cNvSpPr>
        </xdr:nvSpPr>
        <xdr:spPr bwMode="auto">
          <a:xfrm>
            <a:off x="3168" y="11413"/>
            <a:ext cx="115" cy="115"/>
          </a:xfrm>
          <a:prstGeom prst="ellipse">
            <a:avLst/>
          </a:prstGeom>
          <a:solidFill>
            <a:srgbClr val="FFFFFF"/>
          </a:solidFill>
          <a:ln w="9525">
            <a:solidFill>
              <a:srgbClr val="000000"/>
            </a:solidFill>
            <a:round/>
            <a:headEnd/>
            <a:tailEnd/>
          </a:ln>
        </xdr:spPr>
      </xdr:sp>
    </xdr:grpSp>
    <xdr:clientData fLocksWithSheet="0"/>
  </xdr:twoCellAnchor>
  <xdr:twoCellAnchor>
    <xdr:from>
      <xdr:col>42</xdr:col>
      <xdr:colOff>15240</xdr:colOff>
      <xdr:row>34</xdr:row>
      <xdr:rowOff>124777</xdr:rowOff>
    </xdr:from>
    <xdr:to>
      <xdr:col>42</xdr:col>
      <xdr:colOff>121920</xdr:colOff>
      <xdr:row>36</xdr:row>
      <xdr:rowOff>10477</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rrowheads="1"/>
        </xdr:cNvSpPr>
      </xdr:nvSpPr>
      <xdr:spPr bwMode="auto">
        <a:xfrm rot="16200000" flipV="1">
          <a:off x="6374130" y="5348287"/>
          <a:ext cx="190500" cy="106680"/>
        </a:xfrm>
        <a:prstGeom prst="homePlate">
          <a:avLst>
            <a:gd name="adj" fmla="val 44643"/>
          </a:avLst>
        </a:prstGeom>
        <a:solidFill>
          <a:srgbClr val="000000"/>
        </a:solidFill>
        <a:ln w="9525">
          <a:solidFill>
            <a:srgbClr val="000000"/>
          </a:solidFill>
          <a:miter lim="800000"/>
          <a:headEnd/>
          <a:tailEnd/>
        </a:ln>
      </xdr:spPr>
    </xdr:sp>
    <xdr:clientData fLocksWithSheet="0"/>
  </xdr:twoCellAnchor>
  <xdr:twoCellAnchor>
    <xdr:from>
      <xdr:col>42</xdr:col>
      <xdr:colOff>15240</xdr:colOff>
      <xdr:row>37</xdr:row>
      <xdr:rowOff>130491</xdr:rowOff>
    </xdr:from>
    <xdr:to>
      <xdr:col>42</xdr:col>
      <xdr:colOff>121920</xdr:colOff>
      <xdr:row>39</xdr:row>
      <xdr:rowOff>16191</xdr:rowOff>
    </xdr:to>
    <xdr:sp macro="" textlink="">
      <xdr:nvSpPr>
        <xdr:cNvPr id="1032" name="AutoShape 8">
          <a:extLst>
            <a:ext uri="{FF2B5EF4-FFF2-40B4-BE49-F238E27FC236}">
              <a16:creationId xmlns:a16="http://schemas.microsoft.com/office/drawing/2014/main" id="{00000000-0008-0000-0000-000008040000}"/>
            </a:ext>
          </a:extLst>
        </xdr:cNvPr>
        <xdr:cNvSpPr>
          <a:spLocks noChangeArrowheads="1"/>
        </xdr:cNvSpPr>
      </xdr:nvSpPr>
      <xdr:spPr bwMode="auto">
        <a:xfrm rot="16200000" flipV="1">
          <a:off x="6374130" y="5811201"/>
          <a:ext cx="190500" cy="106680"/>
        </a:xfrm>
        <a:prstGeom prst="homePlate">
          <a:avLst>
            <a:gd name="adj" fmla="val 44643"/>
          </a:avLst>
        </a:prstGeom>
        <a:noFill/>
        <a:ln w="9525">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lientData fLocksWithSheet="0"/>
  </xdr:twoCellAnchor>
  <xdr:twoCellAnchor>
    <xdr:from>
      <xdr:col>42</xdr:col>
      <xdr:colOff>8577</xdr:colOff>
      <xdr:row>40</xdr:row>
      <xdr:rowOff>106680</xdr:rowOff>
    </xdr:from>
    <xdr:to>
      <xdr:col>42</xdr:col>
      <xdr:colOff>122877</xdr:colOff>
      <xdr:row>42</xdr:row>
      <xdr:rowOff>38100</xdr:rowOff>
    </xdr:to>
    <xdr:sp macro="" textlink="">
      <xdr:nvSpPr>
        <xdr:cNvPr id="1033" name="AutoShape 9">
          <a:extLst>
            <a:ext uri="{FF2B5EF4-FFF2-40B4-BE49-F238E27FC236}">
              <a16:creationId xmlns:a16="http://schemas.microsoft.com/office/drawing/2014/main" id="{00000000-0008-0000-0000-000009040000}"/>
            </a:ext>
          </a:extLst>
        </xdr:cNvPr>
        <xdr:cNvSpPr>
          <a:spLocks noChangeArrowheads="1"/>
        </xdr:cNvSpPr>
      </xdr:nvSpPr>
      <xdr:spPr bwMode="auto">
        <a:xfrm>
          <a:off x="6409377" y="6202680"/>
          <a:ext cx="114300" cy="236220"/>
        </a:xfrm>
        <a:prstGeom prst="upArrow">
          <a:avLst>
            <a:gd name="adj1" fmla="val 29093"/>
            <a:gd name="adj2" fmla="val 73625"/>
          </a:avLst>
        </a:prstGeom>
        <a:solidFill>
          <a:srgbClr val="000000"/>
        </a:solidFill>
        <a:ln w="9525">
          <a:solidFill>
            <a:srgbClr val="000000"/>
          </a:solidFill>
          <a:miter lim="800000"/>
          <a:headEnd/>
          <a:tailEnd/>
        </a:ln>
      </xdr:spPr>
    </xdr:sp>
    <xdr:clientData fLocksWithSheet="0"/>
  </xdr:twoCellAnchor>
  <xdr:twoCellAnchor>
    <xdr:from>
      <xdr:col>41</xdr:col>
      <xdr:colOff>145739</xdr:colOff>
      <xdr:row>43</xdr:row>
      <xdr:rowOff>115257</xdr:rowOff>
    </xdr:from>
    <xdr:to>
      <xdr:col>43</xdr:col>
      <xdr:colOff>8579</xdr:colOff>
      <xdr:row>45</xdr:row>
      <xdr:rowOff>957</xdr:rowOff>
    </xdr:to>
    <xdr:grpSp>
      <xdr:nvGrpSpPr>
        <xdr:cNvPr id="1034" name="Group 10">
          <a:extLst>
            <a:ext uri="{FF2B5EF4-FFF2-40B4-BE49-F238E27FC236}">
              <a16:creationId xmlns:a16="http://schemas.microsoft.com/office/drawing/2014/main" id="{00000000-0008-0000-0000-00000A040000}"/>
            </a:ext>
          </a:extLst>
        </xdr:cNvPr>
        <xdr:cNvGrpSpPr>
          <a:grpSpLocks/>
        </xdr:cNvGrpSpPr>
      </xdr:nvGrpSpPr>
      <xdr:grpSpPr bwMode="auto">
        <a:xfrm>
          <a:off x="6394139" y="6668457"/>
          <a:ext cx="167640" cy="190500"/>
          <a:chOff x="9873" y="11322"/>
          <a:chExt cx="255" cy="297"/>
        </a:xfrm>
      </xdr:grpSpPr>
      <xdr:sp macro="" textlink="">
        <xdr:nvSpPr>
          <xdr:cNvPr id="1035" name="AutoShape 11">
            <a:extLst>
              <a:ext uri="{FF2B5EF4-FFF2-40B4-BE49-F238E27FC236}">
                <a16:creationId xmlns:a16="http://schemas.microsoft.com/office/drawing/2014/main" id="{00000000-0008-0000-0000-00000B040000}"/>
              </a:ext>
            </a:extLst>
          </xdr:cNvPr>
          <xdr:cNvSpPr>
            <a:spLocks noChangeArrowheads="1"/>
          </xdr:cNvSpPr>
        </xdr:nvSpPr>
        <xdr:spPr bwMode="auto">
          <a:xfrm flipV="1">
            <a:off x="9895" y="11322"/>
            <a:ext cx="178" cy="119"/>
          </a:xfrm>
          <a:prstGeom prst="triangle">
            <a:avLst>
              <a:gd name="adj" fmla="val 50000"/>
            </a:avLst>
          </a:prstGeom>
          <a:solidFill>
            <a:srgbClr val="FFFFFF"/>
          </a:solidFill>
          <a:ln w="9525">
            <a:solidFill>
              <a:srgbClr val="000000"/>
            </a:solidFill>
            <a:miter lim="800000"/>
            <a:headEnd/>
            <a:tailEnd/>
          </a:ln>
        </xdr:spPr>
      </xdr:sp>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9984" y="11441"/>
            <a:ext cx="0" cy="17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37" name="Line 13">
            <a:extLst>
              <a:ext uri="{FF2B5EF4-FFF2-40B4-BE49-F238E27FC236}">
                <a16:creationId xmlns:a16="http://schemas.microsoft.com/office/drawing/2014/main" id="{00000000-0008-0000-0000-00000D040000}"/>
              </a:ext>
            </a:extLst>
          </xdr:cNvPr>
          <xdr:cNvSpPr>
            <a:spLocks noChangeShapeType="1"/>
          </xdr:cNvSpPr>
        </xdr:nvSpPr>
        <xdr:spPr bwMode="auto">
          <a:xfrm>
            <a:off x="9873" y="11619"/>
            <a:ext cx="2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41</xdr:col>
      <xdr:colOff>125736</xdr:colOff>
      <xdr:row>46</xdr:row>
      <xdr:rowOff>118114</xdr:rowOff>
    </xdr:from>
    <xdr:to>
      <xdr:col>42</xdr:col>
      <xdr:colOff>148596</xdr:colOff>
      <xdr:row>48</xdr:row>
      <xdr:rowOff>34294</xdr:rowOff>
    </xdr:to>
    <xdr:grpSp>
      <xdr:nvGrpSpPr>
        <xdr:cNvPr id="1038" name="Group 14">
          <a:extLst>
            <a:ext uri="{FF2B5EF4-FFF2-40B4-BE49-F238E27FC236}">
              <a16:creationId xmlns:a16="http://schemas.microsoft.com/office/drawing/2014/main" id="{00000000-0008-0000-0000-00000E040000}"/>
            </a:ext>
          </a:extLst>
        </xdr:cNvPr>
        <xdr:cNvGrpSpPr>
          <a:grpSpLocks/>
        </xdr:cNvGrpSpPr>
      </xdr:nvGrpSpPr>
      <xdr:grpSpPr bwMode="auto">
        <a:xfrm>
          <a:off x="6374136" y="7128514"/>
          <a:ext cx="175260" cy="220980"/>
          <a:chOff x="4226" y="9078"/>
          <a:chExt cx="2310" cy="3912"/>
        </a:xfrm>
      </xdr:grpSpPr>
      <xdr:sp macro="" textlink="">
        <xdr:nvSpPr>
          <xdr:cNvPr id="1039" name="AutoShape 15">
            <a:extLst>
              <a:ext uri="{FF2B5EF4-FFF2-40B4-BE49-F238E27FC236}">
                <a16:creationId xmlns:a16="http://schemas.microsoft.com/office/drawing/2014/main" id="{00000000-0008-0000-0000-00000F040000}"/>
              </a:ext>
            </a:extLst>
          </xdr:cNvPr>
          <xdr:cNvSpPr>
            <a:spLocks noChangeArrowheads="1"/>
          </xdr:cNvSpPr>
        </xdr:nvSpPr>
        <xdr:spPr bwMode="auto">
          <a:xfrm>
            <a:off x="4616" y="9078"/>
            <a:ext cx="1440" cy="1440"/>
          </a:xfrm>
          <a:prstGeom prst="smileyFace">
            <a:avLst>
              <a:gd name="adj" fmla="val -4653"/>
            </a:avLst>
          </a:prstGeom>
          <a:solidFill>
            <a:srgbClr val="FFFFFF">
              <a:alpha val="0"/>
            </a:srgbClr>
          </a:solidFill>
          <a:ln w="9525">
            <a:solidFill>
              <a:srgbClr val="000000"/>
            </a:solidFill>
            <a:round/>
            <a:headEnd/>
            <a:tailEnd/>
          </a:ln>
        </xdr:spPr>
      </xdr:sp>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bwMode="auto">
          <a:xfrm>
            <a:off x="5175" y="10530"/>
            <a:ext cx="420" cy="1440"/>
          </a:xfrm>
          <a:prstGeom prst="rect">
            <a:avLst/>
          </a:prstGeom>
          <a:solidFill>
            <a:srgbClr val="FFFFFF"/>
          </a:solidFill>
          <a:ln w="9525">
            <a:solidFill>
              <a:srgbClr val="000000"/>
            </a:solidFill>
            <a:miter lim="800000"/>
            <a:headEnd/>
            <a:tailEnd/>
          </a:ln>
        </xdr:spPr>
      </xdr:sp>
      <xdr:sp macro="" textlink="">
        <xdr:nvSpPr>
          <xdr:cNvPr id="1041" name="Line 17">
            <a:extLst>
              <a:ext uri="{FF2B5EF4-FFF2-40B4-BE49-F238E27FC236}">
                <a16:creationId xmlns:a16="http://schemas.microsoft.com/office/drawing/2014/main" id="{00000000-0008-0000-0000-000011040000}"/>
              </a:ext>
            </a:extLst>
          </xdr:cNvPr>
          <xdr:cNvSpPr>
            <a:spLocks noChangeShapeType="1"/>
          </xdr:cNvSpPr>
        </xdr:nvSpPr>
        <xdr:spPr bwMode="auto">
          <a:xfrm flipH="1">
            <a:off x="5606" y="9993"/>
            <a:ext cx="930" cy="6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2" name="Line 18">
            <a:extLst>
              <a:ext uri="{FF2B5EF4-FFF2-40B4-BE49-F238E27FC236}">
                <a16:creationId xmlns:a16="http://schemas.microsoft.com/office/drawing/2014/main" id="{00000000-0008-0000-0000-000012040000}"/>
              </a:ext>
            </a:extLst>
          </xdr:cNvPr>
          <xdr:cNvSpPr>
            <a:spLocks noChangeShapeType="1"/>
          </xdr:cNvSpPr>
        </xdr:nvSpPr>
        <xdr:spPr bwMode="auto">
          <a:xfrm>
            <a:off x="4226" y="9993"/>
            <a:ext cx="930" cy="6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3" name="Line 19">
            <a:extLst>
              <a:ext uri="{FF2B5EF4-FFF2-40B4-BE49-F238E27FC236}">
                <a16:creationId xmlns:a16="http://schemas.microsoft.com/office/drawing/2014/main" id="{00000000-0008-0000-0000-000013040000}"/>
              </a:ext>
            </a:extLst>
          </xdr:cNvPr>
          <xdr:cNvSpPr>
            <a:spLocks noChangeShapeType="1"/>
          </xdr:cNvSpPr>
        </xdr:nvSpPr>
        <xdr:spPr bwMode="auto">
          <a:xfrm flipH="1">
            <a:off x="4650" y="11970"/>
            <a:ext cx="525" cy="10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4" name="Line 20">
            <a:extLst>
              <a:ext uri="{FF2B5EF4-FFF2-40B4-BE49-F238E27FC236}">
                <a16:creationId xmlns:a16="http://schemas.microsoft.com/office/drawing/2014/main" id="{00000000-0008-0000-0000-000014040000}"/>
              </a:ext>
            </a:extLst>
          </xdr:cNvPr>
          <xdr:cNvSpPr>
            <a:spLocks noChangeShapeType="1"/>
          </xdr:cNvSpPr>
        </xdr:nvSpPr>
        <xdr:spPr bwMode="auto">
          <a:xfrm>
            <a:off x="5610" y="11985"/>
            <a:ext cx="525" cy="10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42</xdr:col>
      <xdr:colOff>24772</xdr:colOff>
      <xdr:row>50</xdr:row>
      <xdr:rowOff>4767</xdr:rowOff>
    </xdr:from>
    <xdr:to>
      <xdr:col>42</xdr:col>
      <xdr:colOff>93352</xdr:colOff>
      <xdr:row>51</xdr:row>
      <xdr:rowOff>35247</xdr:rowOff>
    </xdr:to>
    <xdr:grpSp>
      <xdr:nvGrpSpPr>
        <xdr:cNvPr id="1045" name="Group 21">
          <a:extLst>
            <a:ext uri="{FF2B5EF4-FFF2-40B4-BE49-F238E27FC236}">
              <a16:creationId xmlns:a16="http://schemas.microsoft.com/office/drawing/2014/main" id="{00000000-0008-0000-0000-000015040000}"/>
            </a:ext>
          </a:extLst>
        </xdr:cNvPr>
        <xdr:cNvGrpSpPr>
          <a:grpSpLocks/>
        </xdr:cNvGrpSpPr>
      </xdr:nvGrpSpPr>
      <xdr:grpSpPr bwMode="auto">
        <a:xfrm>
          <a:off x="6425572" y="7624767"/>
          <a:ext cx="68580" cy="182880"/>
          <a:chOff x="9922" y="12261"/>
          <a:chExt cx="191" cy="483"/>
        </a:xfrm>
      </xdr:grpSpPr>
      <xdr:sp macro="" textlink="">
        <xdr:nvSpPr>
          <xdr:cNvPr id="1046" name="AutoShape 22">
            <a:extLst>
              <a:ext uri="{FF2B5EF4-FFF2-40B4-BE49-F238E27FC236}">
                <a16:creationId xmlns:a16="http://schemas.microsoft.com/office/drawing/2014/main" id="{00000000-0008-0000-0000-000016040000}"/>
              </a:ext>
            </a:extLst>
          </xdr:cNvPr>
          <xdr:cNvSpPr>
            <a:spLocks/>
          </xdr:cNvSpPr>
        </xdr:nvSpPr>
        <xdr:spPr bwMode="auto">
          <a:xfrm rot="5400000" flipV="1">
            <a:off x="10006" y="12177"/>
            <a:ext cx="18" cy="186"/>
          </a:xfrm>
          <a:prstGeom prst="leftBracket">
            <a:avLst>
              <a:gd name="adj" fmla="val 86111"/>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7" name="Arc 23">
            <a:extLst>
              <a:ext uri="{FF2B5EF4-FFF2-40B4-BE49-F238E27FC236}">
                <a16:creationId xmlns:a16="http://schemas.microsoft.com/office/drawing/2014/main" id="{00000000-0008-0000-0000-000017040000}"/>
              </a:ext>
            </a:extLst>
          </xdr:cNvPr>
          <xdr:cNvSpPr>
            <a:spLocks/>
          </xdr:cNvSpPr>
        </xdr:nvSpPr>
        <xdr:spPr bwMode="auto">
          <a:xfrm>
            <a:off x="9940" y="12404"/>
            <a:ext cx="157" cy="89"/>
          </a:xfrm>
          <a:custGeom>
            <a:avLst/>
            <a:gdLst>
              <a:gd name="G0" fmla="+- 21600 0 0"/>
              <a:gd name="G1" fmla="+- 21600 0 0"/>
              <a:gd name="G2" fmla="+- 21600 0 0"/>
              <a:gd name="T0" fmla="*/ 58 w 43200"/>
              <a:gd name="T1" fmla="*/ 23177 h 23177"/>
              <a:gd name="T2" fmla="*/ 43200 w 43200"/>
              <a:gd name="T3" fmla="*/ 21600 h 23177"/>
              <a:gd name="T4" fmla="*/ 21600 w 43200"/>
              <a:gd name="T5" fmla="*/ 21600 h 23177"/>
            </a:gdLst>
            <a:ahLst/>
            <a:cxnLst>
              <a:cxn ang="0">
                <a:pos x="T0" y="T1"/>
              </a:cxn>
              <a:cxn ang="0">
                <a:pos x="T2" y="T3"/>
              </a:cxn>
              <a:cxn ang="0">
                <a:pos x="T4" y="T5"/>
              </a:cxn>
            </a:cxnLst>
            <a:rect l="0" t="0" r="r" b="b"/>
            <a:pathLst>
              <a:path w="43200" h="23177" fill="none" extrusionOk="0">
                <a:moveTo>
                  <a:pt x="57" y="23177"/>
                </a:moveTo>
                <a:cubicBezTo>
                  <a:pt x="19" y="22652"/>
                  <a:pt x="0" y="22126"/>
                  <a:pt x="0" y="21600"/>
                </a:cubicBezTo>
                <a:cubicBezTo>
                  <a:pt x="0" y="9670"/>
                  <a:pt x="9670" y="0"/>
                  <a:pt x="21600" y="0"/>
                </a:cubicBezTo>
                <a:cubicBezTo>
                  <a:pt x="33529" y="0"/>
                  <a:pt x="43200" y="9670"/>
                  <a:pt x="43200" y="21599"/>
                </a:cubicBezTo>
              </a:path>
              <a:path w="43200" h="23177" stroke="0" extrusionOk="0">
                <a:moveTo>
                  <a:pt x="57" y="23177"/>
                </a:moveTo>
                <a:cubicBezTo>
                  <a:pt x="19" y="22652"/>
                  <a:pt x="0" y="22126"/>
                  <a:pt x="0" y="21600"/>
                </a:cubicBezTo>
                <a:cubicBezTo>
                  <a:pt x="0" y="9670"/>
                  <a:pt x="9670" y="0"/>
                  <a:pt x="21600" y="0"/>
                </a:cubicBezTo>
                <a:cubicBezTo>
                  <a:pt x="33529" y="0"/>
                  <a:pt x="43200" y="9670"/>
                  <a:pt x="43200" y="21599"/>
                </a:cubicBezTo>
                <a:lnTo>
                  <a:pt x="21600" y="21600"/>
                </a:lnTo>
                <a:close/>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8" name="Oval 24">
            <a:extLst>
              <a:ext uri="{FF2B5EF4-FFF2-40B4-BE49-F238E27FC236}">
                <a16:creationId xmlns:a16="http://schemas.microsoft.com/office/drawing/2014/main" id="{00000000-0008-0000-0000-000018040000}"/>
              </a:ext>
            </a:extLst>
          </xdr:cNvPr>
          <xdr:cNvSpPr>
            <a:spLocks noChangeArrowheads="1"/>
          </xdr:cNvSpPr>
        </xdr:nvSpPr>
        <xdr:spPr bwMode="auto">
          <a:xfrm>
            <a:off x="9925" y="12417"/>
            <a:ext cx="188" cy="327"/>
          </a:xfrm>
          <a:prstGeom prst="ellipse">
            <a:avLst/>
          </a:prstGeom>
          <a:solidFill>
            <a:srgbClr val="FFFFFF"/>
          </a:solidFill>
          <a:ln w="6350">
            <a:solidFill>
              <a:srgbClr val="000000"/>
            </a:solidFill>
            <a:round/>
            <a:headEnd/>
            <a:tailEnd/>
          </a:ln>
        </xdr:spPr>
      </xdr:sp>
      <xdr:sp macro="" textlink="">
        <xdr:nvSpPr>
          <xdr:cNvPr id="1049" name="Line 25">
            <a:extLst>
              <a:ext uri="{FF2B5EF4-FFF2-40B4-BE49-F238E27FC236}">
                <a16:creationId xmlns:a16="http://schemas.microsoft.com/office/drawing/2014/main" id="{00000000-0008-0000-0000-000019040000}"/>
              </a:ext>
            </a:extLst>
          </xdr:cNvPr>
          <xdr:cNvSpPr>
            <a:spLocks noChangeShapeType="1"/>
          </xdr:cNvSpPr>
        </xdr:nvSpPr>
        <xdr:spPr bwMode="auto">
          <a:xfrm>
            <a:off x="10015" y="12265"/>
            <a:ext cx="0" cy="153"/>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oneCellAnchor>
    <xdr:from>
      <xdr:col>37</xdr:col>
      <xdr:colOff>149168</xdr:colOff>
      <xdr:row>8</xdr:row>
      <xdr:rowOff>142686</xdr:rowOff>
    </xdr:from>
    <xdr:ext cx="36000" cy="360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87968" y="1361886"/>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前</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後</a:t>
          </a:r>
        </a:p>
      </xdr:txBody>
    </xdr:sp>
    <xdr:clientData/>
  </xdr:oneCellAnchor>
  <xdr:oneCellAnchor>
    <xdr:from>
      <xdr:col>37</xdr:col>
      <xdr:colOff>126468</xdr:colOff>
      <xdr:row>8</xdr:row>
      <xdr:rowOff>113497</xdr:rowOff>
    </xdr:from>
    <xdr:ext cx="89768" cy="233397"/>
    <xdr:sp macro="" textlink="$AT$10">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765268" y="1332697"/>
          <a:ext cx="89768"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8F322841-89F4-4235-8EDF-94F507440E29}" type="TxLink">
            <a:rPr kumimoji="1" lang="en-US" altLang="en-US" sz="1400" b="0" i="0" u="none" strike="noStrike">
              <a:solidFill>
                <a:srgbClr val="000000"/>
              </a:solidFill>
              <a:latin typeface="ＭＳ 明朝"/>
              <a:ea typeface="ＭＳ 明朝"/>
            </a:rPr>
            <a:pPr/>
            <a:t> </a:t>
          </a:fld>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37</xdr:col>
      <xdr:colOff>123218</xdr:colOff>
      <xdr:row>9</xdr:row>
      <xdr:rowOff>119983</xdr:rowOff>
    </xdr:from>
    <xdr:ext cx="89768" cy="233397"/>
    <xdr:sp macro="" textlink="$AT$11">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762018" y="1491583"/>
          <a:ext cx="89768"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C95D1C22-4EA9-4D7E-B726-86EF4379ADF4}" type="TxLink">
            <a:rPr kumimoji="1" lang="en-US" altLang="en-US" sz="1400" b="0" i="0" u="none" strike="noStrike">
              <a:solidFill>
                <a:srgbClr val="000000"/>
              </a:solidFill>
              <a:latin typeface="ＭＳ 明朝"/>
              <a:ea typeface="ＭＳ 明朝"/>
            </a:rPr>
            <a:pPr/>
            <a:t> </a:t>
          </a:fld>
          <a:endParaRPr kumimoji="1" lang="ja-JP" altLang="en-US" sz="1400">
            <a:latin typeface="ＭＳ 明朝" panose="02020609040205080304" pitchFamily="17" charset="-128"/>
            <a:ea typeface="ＭＳ 明朝" panose="02020609040205080304" pitchFamily="17" charset="-128"/>
          </a:endParaRPr>
        </a:p>
      </xdr:txBody>
    </xdr:sp>
    <xdr:clientData/>
  </xdr:oneCellAnchor>
  <xdr:oneCellAnchor>
    <xdr:from>
      <xdr:col>5</xdr:col>
      <xdr:colOff>107004</xdr:colOff>
      <xdr:row>13</xdr:row>
      <xdr:rowOff>71336</xdr:rowOff>
    </xdr:from>
    <xdr:ext cx="36000" cy="3600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69004" y="2052536"/>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晴・曇・雨・雪・霧</a:t>
          </a:r>
        </a:p>
      </xdr:txBody>
    </xdr:sp>
    <xdr:clientData/>
  </xdr:oneCellAnchor>
  <xdr:oneCellAnchor>
    <xdr:from>
      <xdr:col>19</xdr:col>
      <xdr:colOff>106999</xdr:colOff>
      <xdr:row>13</xdr:row>
      <xdr:rowOff>77826</xdr:rowOff>
    </xdr:from>
    <xdr:ext cx="36000" cy="3600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3002599" y="2059026"/>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混雑・普通・閑散</a:t>
          </a:r>
        </a:p>
      </xdr:txBody>
    </xdr:sp>
    <xdr:clientData/>
  </xdr:oneCellAnchor>
  <xdr:oneCellAnchor>
    <xdr:from>
      <xdr:col>33</xdr:col>
      <xdr:colOff>1</xdr:colOff>
      <xdr:row>13</xdr:row>
      <xdr:rowOff>77820</xdr:rowOff>
    </xdr:from>
    <xdr:ext cx="36000" cy="3600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5029201" y="2059020"/>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昼間・夜間・明け方・夕方</a:t>
          </a:r>
        </a:p>
      </xdr:txBody>
    </xdr:sp>
    <xdr:clientData/>
  </xdr:oneCellAnchor>
  <xdr:oneCellAnchor>
    <xdr:from>
      <xdr:col>12</xdr:col>
      <xdr:colOff>3243</xdr:colOff>
      <xdr:row>15</xdr:row>
      <xdr:rowOff>64857</xdr:rowOff>
    </xdr:from>
    <xdr:ext cx="36000" cy="3600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832043" y="2350857"/>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してある</a:t>
          </a:r>
          <a:endParaRPr kumimoji="1" lang="en-US" altLang="ja-JP" sz="1000">
            <a:latin typeface="ＭＳ 明朝" panose="02020609040205080304" pitchFamily="17" charset="-128"/>
            <a:ea typeface="ＭＳ 明朝" panose="02020609040205080304" pitchFamily="17" charset="-128"/>
          </a:endParaRPr>
        </a:p>
        <a:p>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してない</a:t>
          </a:r>
        </a:p>
      </xdr:txBody>
    </xdr:sp>
    <xdr:clientData/>
  </xdr:oneCellAnchor>
  <xdr:oneCellAnchor>
    <xdr:from>
      <xdr:col>12</xdr:col>
      <xdr:colOff>9729</xdr:colOff>
      <xdr:row>19</xdr:row>
      <xdr:rowOff>68102</xdr:rowOff>
    </xdr:from>
    <xdr:ext cx="36000" cy="3600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838529" y="2963702"/>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良 い</a:t>
          </a:r>
          <a:endParaRPr kumimoji="1" lang="en-US" altLang="ja-JP" sz="1000">
            <a:latin typeface="ＭＳ 明朝" panose="02020609040205080304" pitchFamily="17" charset="-128"/>
            <a:ea typeface="ＭＳ 明朝" panose="02020609040205080304" pitchFamily="17" charset="-128"/>
          </a:endParaRPr>
        </a:p>
        <a:p>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悪 い</a:t>
          </a:r>
        </a:p>
      </xdr:txBody>
    </xdr:sp>
    <xdr:clientData/>
  </xdr:oneCellAnchor>
  <xdr:oneCellAnchor>
    <xdr:from>
      <xdr:col>25</xdr:col>
      <xdr:colOff>19457</xdr:colOff>
      <xdr:row>15</xdr:row>
      <xdr:rowOff>64854</xdr:rowOff>
    </xdr:from>
    <xdr:ext cx="36000" cy="3600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829457" y="2350854"/>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あ る</a:t>
          </a:r>
          <a:endParaRPr kumimoji="1" lang="en-US" altLang="ja-JP" sz="1000">
            <a:latin typeface="ＭＳ 明朝" panose="02020609040205080304" pitchFamily="17" charset="-128"/>
            <a:ea typeface="ＭＳ 明朝" panose="02020609040205080304" pitchFamily="17" charset="-128"/>
          </a:endParaRPr>
        </a:p>
        <a:p>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な い</a:t>
          </a:r>
        </a:p>
      </xdr:txBody>
    </xdr:sp>
    <xdr:clientData/>
  </xdr:oneCellAnchor>
  <xdr:oneCellAnchor>
    <xdr:from>
      <xdr:col>17</xdr:col>
      <xdr:colOff>32425</xdr:colOff>
      <xdr:row>20</xdr:row>
      <xdr:rowOff>77820</xdr:rowOff>
    </xdr:from>
    <xdr:ext cx="36000" cy="3600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623225" y="3125820"/>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積　雪　　・　　凍　結</a:t>
          </a:r>
        </a:p>
      </xdr:txBody>
    </xdr:sp>
    <xdr:clientData/>
  </xdr:oneCellAnchor>
  <xdr:oneCellAnchor>
    <xdr:from>
      <xdr:col>31</xdr:col>
      <xdr:colOff>0</xdr:colOff>
      <xdr:row>16</xdr:row>
      <xdr:rowOff>77822</xdr:rowOff>
    </xdr:from>
    <xdr:ext cx="36000" cy="3600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4724400" y="2516222"/>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直線・カーブ</a:t>
          </a:r>
        </a:p>
      </xdr:txBody>
    </xdr:sp>
    <xdr:clientData/>
  </xdr:oneCellAnchor>
  <xdr:oneCellAnchor>
    <xdr:from>
      <xdr:col>39</xdr:col>
      <xdr:colOff>126459</xdr:colOff>
      <xdr:row>16</xdr:row>
      <xdr:rowOff>77821</xdr:rowOff>
    </xdr:from>
    <xdr:ext cx="36000" cy="3600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6070059" y="2516221"/>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平坦・坂</a:t>
          </a:r>
        </a:p>
      </xdr:txBody>
    </xdr:sp>
    <xdr:clientData/>
  </xdr:oneCellAnchor>
  <xdr:oneCellAnchor>
    <xdr:from>
      <xdr:col>18</xdr:col>
      <xdr:colOff>97274</xdr:colOff>
      <xdr:row>16</xdr:row>
      <xdr:rowOff>77821</xdr:rowOff>
    </xdr:from>
    <xdr:ext cx="36000" cy="3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840474" y="2516221"/>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（両・片）</a:t>
          </a:r>
        </a:p>
      </xdr:txBody>
    </xdr:sp>
    <xdr:clientData/>
  </xdr:oneCellAnchor>
  <xdr:oneCellAnchor>
    <xdr:from>
      <xdr:col>12</xdr:col>
      <xdr:colOff>19457</xdr:colOff>
      <xdr:row>23</xdr:row>
      <xdr:rowOff>68093</xdr:rowOff>
    </xdr:from>
    <xdr:ext cx="36000" cy="3600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848257" y="3573293"/>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あ 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な い</a:t>
          </a:r>
        </a:p>
      </xdr:txBody>
    </xdr:sp>
    <xdr:clientData/>
  </xdr:oneCellAnchor>
  <xdr:oneCellAnchor>
    <xdr:from>
      <xdr:col>26</xdr:col>
      <xdr:colOff>16213</xdr:colOff>
      <xdr:row>23</xdr:row>
      <xdr:rowOff>71335</xdr:rowOff>
    </xdr:from>
    <xdr:ext cx="36000" cy="3600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978613" y="3576535"/>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されている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されていない</a:t>
          </a:r>
        </a:p>
      </xdr:txBody>
    </xdr:sp>
    <xdr:clientData/>
  </xdr:oneCellAnchor>
  <xdr:oneCellAnchor>
    <xdr:from>
      <xdr:col>25</xdr:col>
      <xdr:colOff>5870</xdr:colOff>
      <xdr:row>56</xdr:row>
      <xdr:rowOff>0</xdr:rowOff>
    </xdr:from>
    <xdr:ext cx="36000" cy="3600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815870" y="8534400"/>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加入している　　・　　加入していない</a:t>
          </a:r>
        </a:p>
      </xdr:txBody>
    </xdr:sp>
    <xdr:clientData/>
  </xdr:oneCellAnchor>
  <xdr:oneCellAnchor>
    <xdr:from>
      <xdr:col>29</xdr:col>
      <xdr:colOff>93785</xdr:colOff>
      <xdr:row>63</xdr:row>
      <xdr:rowOff>0</xdr:rowOff>
    </xdr:from>
    <xdr:ext cx="897682" cy="166712"/>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4513385" y="9601200"/>
          <a:ext cx="89768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a:latin typeface="ＭＳ 明朝" panose="02020609040205080304" pitchFamily="17" charset="-128"/>
              <a:ea typeface="ＭＳ 明朝" panose="02020609040205080304" pitchFamily="17" charset="-128"/>
            </a:rPr>
            <a:t>有　　・　　無</a:t>
          </a:r>
        </a:p>
      </xdr:txBody>
    </xdr:sp>
    <xdr:clientData/>
  </xdr:oneCellAnchor>
  <xdr:oneCellAnchor>
    <xdr:from>
      <xdr:col>5</xdr:col>
      <xdr:colOff>68580</xdr:colOff>
      <xdr:row>13</xdr:row>
      <xdr:rowOff>15240</xdr:rowOff>
    </xdr:from>
    <xdr:ext cx="102592" cy="266740"/>
    <xdr:sp macro="" textlink="$AT$14">
      <xdr:nvSpPr>
        <xdr:cNvPr id="56" name="テキスト ボックス 55">
          <a:extLst>
            <a:ext uri="{FF2B5EF4-FFF2-40B4-BE49-F238E27FC236}">
              <a16:creationId xmlns:a16="http://schemas.microsoft.com/office/drawing/2014/main" id="{00000000-0008-0000-0000-000038000000}"/>
            </a:ext>
          </a:extLst>
        </xdr:cNvPr>
        <xdr:cNvSpPr txBox="1"/>
      </xdr:nvSpPr>
      <xdr:spPr>
        <a:xfrm>
          <a:off x="830580" y="199644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C84DA7CC-B8C8-46F7-AC9F-527EA9D24388}"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7</xdr:col>
      <xdr:colOff>15240</xdr:colOff>
      <xdr:row>13</xdr:row>
      <xdr:rowOff>22860</xdr:rowOff>
    </xdr:from>
    <xdr:ext cx="102592" cy="266740"/>
    <xdr:sp macro="" textlink="$AU$14">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82040" y="20040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68A4D20D-8557-4A06-93EF-1A4BD6050ACB}"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8</xdr:col>
      <xdr:colOff>121920</xdr:colOff>
      <xdr:row>13</xdr:row>
      <xdr:rowOff>15240</xdr:rowOff>
    </xdr:from>
    <xdr:ext cx="102592" cy="266740"/>
    <xdr:sp macro="" textlink="$AV$14">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341120" y="199644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4E17DB7A-80A2-4F1E-AAFC-2EFFDA761053}"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10</xdr:col>
      <xdr:colOff>68580</xdr:colOff>
      <xdr:row>13</xdr:row>
      <xdr:rowOff>15240</xdr:rowOff>
    </xdr:from>
    <xdr:ext cx="102592" cy="266740"/>
    <xdr:sp macro="" textlink="$AW$14">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592580" y="199644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390614C8-7513-47B0-803B-0E37C68E08F9}"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12</xdr:col>
      <xdr:colOff>15240</xdr:colOff>
      <xdr:row>13</xdr:row>
      <xdr:rowOff>15240</xdr:rowOff>
    </xdr:from>
    <xdr:ext cx="102592" cy="266740"/>
    <xdr:sp macro="" textlink="$AX$14">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844040" y="199644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5B5E47B2-D4B1-4507-8170-5CCC3DF8B82F}" type="TxLink">
            <a:rPr kumimoji="1" lang="en-US" altLang="en-US" sz="1600" b="0" i="0" u="none" strike="noStrike">
              <a:solidFill>
                <a:srgbClr val="000000"/>
              </a:solidFill>
              <a:latin typeface="ＭＳ 明朝"/>
              <a:ea typeface="ＭＳ 明朝"/>
            </a:rPr>
            <a:pPr/>
            <a:t> </a:t>
          </a:fld>
          <a:endParaRPr kumimoji="1" lang="ja-JP" altLang="en-US" sz="1600">
            <a:latin typeface="ＭＳ 明朝" panose="02020609040205080304" pitchFamily="17" charset="-128"/>
            <a:ea typeface="ＭＳ 明朝" panose="02020609040205080304" pitchFamily="17" charset="-128"/>
          </a:endParaRPr>
        </a:p>
      </xdr:txBody>
    </xdr:sp>
    <xdr:clientData/>
  </xdr:oneCellAnchor>
  <xdr:oneCellAnchor>
    <xdr:from>
      <xdr:col>19</xdr:col>
      <xdr:colOff>60960</xdr:colOff>
      <xdr:row>12</xdr:row>
      <xdr:rowOff>76200</xdr:rowOff>
    </xdr:from>
    <xdr:ext cx="179536" cy="466859"/>
    <xdr:sp macro="" textlink="$AT$15">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95656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54DDAD64-F248-450E-B43B-732AA1399A90}" type="TxLink">
            <a:rPr kumimoji="1" lang="en-US" altLang="en-US" sz="2800" b="0" i="0" u="none" strike="noStrike">
              <a:solidFill>
                <a:srgbClr val="000000"/>
              </a:solidFill>
              <a:latin typeface="ＭＳ 明朝"/>
              <a:ea typeface="ＭＳ 明朝"/>
            </a:rPr>
            <a:pPr/>
            <a:t> </a:t>
          </a:fld>
          <a:endParaRPr kumimoji="1" lang="ja-JP" altLang="en-US" sz="4000">
            <a:latin typeface="ＭＳ 明朝" panose="02020609040205080304" pitchFamily="17" charset="-128"/>
            <a:ea typeface="ＭＳ 明朝" panose="02020609040205080304" pitchFamily="17" charset="-128"/>
          </a:endParaRPr>
        </a:p>
      </xdr:txBody>
    </xdr:sp>
    <xdr:clientData/>
  </xdr:oneCellAnchor>
  <xdr:oneCellAnchor>
    <xdr:from>
      <xdr:col>21</xdr:col>
      <xdr:colOff>137160</xdr:colOff>
      <xdr:row>12</xdr:row>
      <xdr:rowOff>76200</xdr:rowOff>
    </xdr:from>
    <xdr:ext cx="179536" cy="466859"/>
    <xdr:sp macro="" textlink="$AU$15">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33756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00790C3C-CCD2-4A90-8430-8A0B4D23438C}" type="TxLink">
            <a:rPr kumimoji="1" lang="en-US" altLang="en-US" sz="2800" b="0" i="0" u="none" strike="noStrike">
              <a:solidFill>
                <a:srgbClr val="000000"/>
              </a:solidFill>
              <a:latin typeface="ＭＳ 明朝"/>
              <a:ea typeface="ＭＳ 明朝"/>
            </a:rPr>
            <a:pPr/>
            <a:t> </a:t>
          </a:fld>
          <a:endParaRPr kumimoji="1" lang="ja-JP" altLang="en-US" sz="4000">
            <a:latin typeface="ＭＳ 明朝" panose="02020609040205080304" pitchFamily="17" charset="-128"/>
            <a:ea typeface="ＭＳ 明朝" panose="02020609040205080304" pitchFamily="17" charset="-128"/>
          </a:endParaRPr>
        </a:p>
      </xdr:txBody>
    </xdr:sp>
    <xdr:clientData/>
  </xdr:oneCellAnchor>
  <xdr:oneCellAnchor>
    <xdr:from>
      <xdr:col>24</xdr:col>
      <xdr:colOff>53340</xdr:colOff>
      <xdr:row>12</xdr:row>
      <xdr:rowOff>76200</xdr:rowOff>
    </xdr:from>
    <xdr:ext cx="179536" cy="466859"/>
    <xdr:sp macro="" textlink="$AV$15">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1094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CEE4C413-2980-4C4C-BBA2-B2EF0AC4C1E7}" type="TxLink">
            <a:rPr kumimoji="1" lang="en-US" altLang="en-US" sz="2800" b="0" i="0" u="none" strike="noStrike">
              <a:solidFill>
                <a:srgbClr val="000000"/>
              </a:solidFill>
              <a:latin typeface="ＭＳ 明朝"/>
              <a:ea typeface="ＭＳ 明朝"/>
            </a:rPr>
            <a:pPr/>
            <a:t> </a:t>
          </a:fld>
          <a:endParaRPr kumimoji="1" lang="ja-JP" altLang="en-US" sz="4000">
            <a:latin typeface="ＭＳ 明朝" panose="02020609040205080304" pitchFamily="17" charset="-128"/>
            <a:ea typeface="ＭＳ 明朝" panose="02020609040205080304" pitchFamily="17" charset="-128"/>
          </a:endParaRPr>
        </a:p>
      </xdr:txBody>
    </xdr:sp>
    <xdr:clientData/>
  </xdr:oneCellAnchor>
  <xdr:oneCellAnchor>
    <xdr:from>
      <xdr:col>32</xdr:col>
      <xdr:colOff>106680</xdr:colOff>
      <xdr:row>12</xdr:row>
      <xdr:rowOff>76200</xdr:rowOff>
    </xdr:from>
    <xdr:ext cx="179536" cy="466859"/>
    <xdr:sp macro="" textlink="$AW$15">
      <xdr:nvSpPr>
        <xdr:cNvPr id="64" name="テキスト ボックス 63">
          <a:extLst>
            <a:ext uri="{FF2B5EF4-FFF2-40B4-BE49-F238E27FC236}">
              <a16:creationId xmlns:a16="http://schemas.microsoft.com/office/drawing/2014/main" id="{00000000-0008-0000-0000-000040000000}"/>
            </a:ext>
          </a:extLst>
        </xdr:cNvPr>
        <xdr:cNvSpPr txBox="1"/>
      </xdr:nvSpPr>
      <xdr:spPr>
        <a:xfrm>
          <a:off x="498348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86BCE181-A1E9-4424-A198-7CC07162D9AC}" type="TxLink">
            <a:rPr kumimoji="1" lang="en-US" altLang="en-US" sz="2800" b="0" i="0" u="none" strike="noStrike">
              <a:solidFill>
                <a:srgbClr val="000000"/>
              </a:solidFill>
              <a:latin typeface="ＭＳ 明朝"/>
              <a:ea typeface="ＭＳ 明朝"/>
            </a:rPr>
            <a:pPr/>
            <a:t> </a:t>
          </a:fld>
          <a:endParaRPr kumimoji="1" lang="ja-JP" altLang="en-US" sz="8000">
            <a:latin typeface="ＭＳ 明朝" panose="02020609040205080304" pitchFamily="17" charset="-128"/>
            <a:ea typeface="ＭＳ 明朝" panose="02020609040205080304" pitchFamily="17" charset="-128"/>
          </a:endParaRPr>
        </a:p>
      </xdr:txBody>
    </xdr:sp>
    <xdr:clientData/>
  </xdr:oneCellAnchor>
  <xdr:oneCellAnchor>
    <xdr:from>
      <xdr:col>35</xdr:col>
      <xdr:colOff>30480</xdr:colOff>
      <xdr:row>12</xdr:row>
      <xdr:rowOff>76200</xdr:rowOff>
    </xdr:from>
    <xdr:ext cx="179536" cy="466859"/>
    <xdr:sp macro="" textlink="$AX$15">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36448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028FB5EA-F657-45AA-9AEB-DAD70EA1B948}" type="TxLink">
            <a:rPr kumimoji="1" lang="en-US" altLang="en-US" sz="2800" b="0" i="0" u="none" strike="noStrike">
              <a:solidFill>
                <a:srgbClr val="000000"/>
              </a:solidFill>
              <a:latin typeface="ＭＳ 明朝"/>
              <a:ea typeface="ＭＳ 明朝"/>
            </a:rPr>
            <a:pPr/>
            <a:t> </a:t>
          </a:fld>
          <a:endParaRPr kumimoji="1" lang="ja-JP" altLang="en-US" sz="8000">
            <a:latin typeface="ＭＳ 明朝" panose="02020609040205080304" pitchFamily="17" charset="-128"/>
            <a:ea typeface="ＭＳ 明朝" panose="02020609040205080304" pitchFamily="17" charset="-128"/>
          </a:endParaRPr>
        </a:p>
      </xdr:txBody>
    </xdr:sp>
    <xdr:clientData/>
  </xdr:oneCellAnchor>
  <xdr:oneCellAnchor>
    <xdr:from>
      <xdr:col>37</xdr:col>
      <xdr:colOff>144780</xdr:colOff>
      <xdr:row>12</xdr:row>
      <xdr:rowOff>38100</xdr:rowOff>
    </xdr:from>
    <xdr:ext cx="205184" cy="533479"/>
    <xdr:sp macro="" textlink="$AY$15">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783580" y="186690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6BEFB313-98B1-45CA-9E35-4F024FEF6663}" type="TxLink">
            <a:rPr kumimoji="1" lang="en-US" altLang="en-US" sz="3200" b="0" i="0" u="none" strike="noStrike">
              <a:solidFill>
                <a:srgbClr val="000000"/>
              </a:solidFill>
              <a:latin typeface="ＭＳ 明朝"/>
              <a:ea typeface="ＭＳ 明朝"/>
            </a:rPr>
            <a:pPr/>
            <a:t> </a:t>
          </a:fld>
          <a:endParaRPr kumimoji="1" lang="ja-JP" altLang="en-US" sz="8800">
            <a:latin typeface="ＭＳ 明朝" panose="02020609040205080304" pitchFamily="17" charset="-128"/>
            <a:ea typeface="ＭＳ 明朝" panose="02020609040205080304" pitchFamily="17" charset="-128"/>
          </a:endParaRPr>
        </a:p>
      </xdr:txBody>
    </xdr:sp>
    <xdr:clientData/>
  </xdr:oneCellAnchor>
  <xdr:oneCellAnchor>
    <xdr:from>
      <xdr:col>41</xdr:col>
      <xdr:colOff>0</xdr:colOff>
      <xdr:row>12</xdr:row>
      <xdr:rowOff>76200</xdr:rowOff>
    </xdr:from>
    <xdr:ext cx="179536" cy="466859"/>
    <xdr:sp macro="" textlink="$AZ$15">
      <xdr:nvSpPr>
        <xdr:cNvPr id="67" name="テキスト ボックス 66">
          <a:extLst>
            <a:ext uri="{FF2B5EF4-FFF2-40B4-BE49-F238E27FC236}">
              <a16:creationId xmlns:a16="http://schemas.microsoft.com/office/drawing/2014/main" id="{00000000-0008-0000-0000-000043000000}"/>
            </a:ext>
          </a:extLst>
        </xdr:cNvPr>
        <xdr:cNvSpPr txBox="1"/>
      </xdr:nvSpPr>
      <xdr:spPr>
        <a:xfrm>
          <a:off x="6248400" y="19050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697834A2-ED86-4A4C-8E64-16E408E0132B}" type="TxLink">
            <a:rPr kumimoji="1" lang="en-US" altLang="en-US" sz="2800" b="0" i="0" u="none" strike="noStrike">
              <a:solidFill>
                <a:srgbClr val="000000"/>
              </a:solidFill>
              <a:latin typeface="ＭＳ 明朝"/>
              <a:ea typeface="ＭＳ 明朝"/>
            </a:rPr>
            <a:pPr/>
            <a:t> </a:t>
          </a:fld>
          <a:endParaRPr kumimoji="1" lang="ja-JP" altLang="en-US" sz="8000">
            <a:latin typeface="ＭＳ 明朝" panose="02020609040205080304" pitchFamily="17" charset="-128"/>
            <a:ea typeface="ＭＳ 明朝" panose="02020609040205080304" pitchFamily="17" charset="-128"/>
          </a:endParaRPr>
        </a:p>
      </xdr:txBody>
    </xdr:sp>
    <xdr:clientData/>
  </xdr:oneCellAnchor>
  <xdr:oneCellAnchor>
    <xdr:from>
      <xdr:col>12</xdr:col>
      <xdr:colOff>22860</xdr:colOff>
      <xdr:row>14</xdr:row>
      <xdr:rowOff>0</xdr:rowOff>
    </xdr:from>
    <xdr:ext cx="230832" cy="600229"/>
    <xdr:sp macro="" textlink="$AT$16">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851660" y="2133600"/>
          <a:ext cx="230832" cy="600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4B987122-3BD3-4233-A813-A45D569C36A5}" type="TxLink">
            <a:rPr kumimoji="1" lang="en-US" altLang="en-US" sz="3600" b="0" i="0" u="none" strike="noStrike">
              <a:solidFill>
                <a:srgbClr val="000000"/>
              </a:solidFill>
              <a:latin typeface="ＭＳ 明朝"/>
              <a:ea typeface="ＭＳ 明朝"/>
            </a:rPr>
            <a:pPr/>
            <a:t> </a:t>
          </a:fld>
          <a:endParaRPr kumimoji="1" lang="ja-JP" altLang="en-US" sz="4800">
            <a:latin typeface="ＭＳ 明朝" panose="02020609040205080304" pitchFamily="17" charset="-128"/>
            <a:ea typeface="ＭＳ 明朝" panose="02020609040205080304" pitchFamily="17" charset="-128"/>
          </a:endParaRPr>
        </a:p>
      </xdr:txBody>
    </xdr:sp>
    <xdr:clientData/>
  </xdr:oneCellAnchor>
  <xdr:oneCellAnchor>
    <xdr:from>
      <xdr:col>12</xdr:col>
      <xdr:colOff>15240</xdr:colOff>
      <xdr:row>16</xdr:row>
      <xdr:rowOff>15240</xdr:rowOff>
    </xdr:from>
    <xdr:ext cx="230832" cy="600229"/>
    <xdr:sp macro="" textlink="$AU$16">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844040" y="2453640"/>
          <a:ext cx="230832" cy="600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561FCA8B-C5C7-478F-85BC-3370F66015A3}" type="TxLink">
            <a:rPr kumimoji="1" lang="en-US" altLang="en-US" sz="3600" b="0" i="0" u="none" strike="noStrike">
              <a:solidFill>
                <a:srgbClr val="000000"/>
              </a:solidFill>
              <a:latin typeface="ＭＳ 明朝"/>
              <a:ea typeface="ＭＳ 明朝"/>
            </a:rPr>
            <a:pPr/>
            <a:t> </a:t>
          </a:fld>
          <a:endParaRPr kumimoji="1" lang="ja-JP" altLang="en-US" sz="4800">
            <a:latin typeface="ＭＳ 明朝" panose="02020609040205080304" pitchFamily="17" charset="-128"/>
            <a:ea typeface="ＭＳ 明朝" panose="02020609040205080304" pitchFamily="17" charset="-128"/>
          </a:endParaRPr>
        </a:p>
      </xdr:txBody>
    </xdr:sp>
    <xdr:clientData/>
  </xdr:oneCellAnchor>
  <xdr:oneCellAnchor>
    <xdr:from>
      <xdr:col>19</xdr:col>
      <xdr:colOff>30480</xdr:colOff>
      <xdr:row>16</xdr:row>
      <xdr:rowOff>22860</xdr:rowOff>
    </xdr:from>
    <xdr:ext cx="102592" cy="266740"/>
    <xdr:sp macro="" textlink="$AT$17">
      <xdr:nvSpPr>
        <xdr:cNvPr id="70" name="テキスト ボックス 69">
          <a:extLst>
            <a:ext uri="{FF2B5EF4-FFF2-40B4-BE49-F238E27FC236}">
              <a16:creationId xmlns:a16="http://schemas.microsoft.com/office/drawing/2014/main" id="{00000000-0008-0000-0000-000046000000}"/>
            </a:ext>
          </a:extLst>
        </xdr:cNvPr>
        <xdr:cNvSpPr txBox="1"/>
      </xdr:nvSpPr>
      <xdr:spPr>
        <a:xfrm>
          <a:off x="2926080" y="24612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5C363222-62BD-4D05-A767-803D317CFDDE}" type="TxLink">
            <a:rPr kumimoji="1" lang="en-US" altLang="en-US" sz="1600" b="0" i="0" u="none" strike="noStrike">
              <a:solidFill>
                <a:srgbClr val="000000"/>
              </a:solidFill>
              <a:latin typeface="ＭＳ 明朝"/>
              <a:ea typeface="ＭＳ 明朝"/>
            </a:rPr>
            <a:pPr/>
            <a:t> </a:t>
          </a:fld>
          <a:endParaRPr kumimoji="1" lang="ja-JP" altLang="en-US" sz="6600">
            <a:latin typeface="ＭＳ 明朝" panose="02020609040205080304" pitchFamily="17" charset="-128"/>
            <a:ea typeface="ＭＳ 明朝" panose="02020609040205080304" pitchFamily="17" charset="-128"/>
          </a:endParaRPr>
        </a:p>
      </xdr:txBody>
    </xdr:sp>
    <xdr:clientData/>
  </xdr:oneCellAnchor>
  <xdr:oneCellAnchor>
    <xdr:from>
      <xdr:col>20</xdr:col>
      <xdr:colOff>137160</xdr:colOff>
      <xdr:row>16</xdr:row>
      <xdr:rowOff>22860</xdr:rowOff>
    </xdr:from>
    <xdr:ext cx="102592" cy="266740"/>
    <xdr:sp macro="" textlink="$AU$17">
      <xdr:nvSpPr>
        <xdr:cNvPr id="71" name="テキスト ボックス 70">
          <a:extLst>
            <a:ext uri="{FF2B5EF4-FFF2-40B4-BE49-F238E27FC236}">
              <a16:creationId xmlns:a16="http://schemas.microsoft.com/office/drawing/2014/main" id="{00000000-0008-0000-0000-000047000000}"/>
            </a:ext>
          </a:extLst>
        </xdr:cNvPr>
        <xdr:cNvSpPr txBox="1"/>
      </xdr:nvSpPr>
      <xdr:spPr>
        <a:xfrm>
          <a:off x="3185160" y="24612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E067FF01-2C4B-4BB1-83D3-7E4A381EAA07}" type="TxLink">
            <a:rPr kumimoji="1" lang="en-US" altLang="en-US" sz="1600" b="0" i="0" u="none" strike="noStrike">
              <a:solidFill>
                <a:srgbClr val="000000"/>
              </a:solidFill>
              <a:latin typeface="ＭＳ 明朝"/>
              <a:ea typeface="ＭＳ 明朝"/>
            </a:rPr>
            <a:pPr/>
            <a:t> </a:t>
          </a:fld>
          <a:endParaRPr kumimoji="1" lang="ja-JP" altLang="en-US" sz="6600">
            <a:latin typeface="ＭＳ 明朝" panose="02020609040205080304" pitchFamily="17" charset="-128"/>
            <a:ea typeface="ＭＳ 明朝" panose="02020609040205080304" pitchFamily="17" charset="-128"/>
          </a:endParaRPr>
        </a:p>
      </xdr:txBody>
    </xdr:sp>
    <xdr:clientData/>
  </xdr:oneCellAnchor>
  <xdr:oneCellAnchor>
    <xdr:from>
      <xdr:col>24</xdr:col>
      <xdr:colOff>137160</xdr:colOff>
      <xdr:row>14</xdr:row>
      <xdr:rowOff>45720</xdr:rowOff>
    </xdr:from>
    <xdr:ext cx="205184" cy="533479"/>
    <xdr:sp macro="" textlink="$AV$17">
      <xdr:nvSpPr>
        <xdr:cNvPr id="72" name="テキスト ボックス 71">
          <a:extLst>
            <a:ext uri="{FF2B5EF4-FFF2-40B4-BE49-F238E27FC236}">
              <a16:creationId xmlns:a16="http://schemas.microsoft.com/office/drawing/2014/main" id="{00000000-0008-0000-0000-000048000000}"/>
            </a:ext>
          </a:extLst>
        </xdr:cNvPr>
        <xdr:cNvSpPr txBox="1"/>
      </xdr:nvSpPr>
      <xdr:spPr>
        <a:xfrm>
          <a:off x="3794760" y="217932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BA682E4D-CDED-4813-95C9-51CA95A28818}" type="TxLink">
            <a:rPr kumimoji="1" lang="en-US" altLang="en-US" sz="3200" b="0" i="0" u="none" strike="noStrike">
              <a:solidFill>
                <a:srgbClr val="000000"/>
              </a:solidFill>
              <a:latin typeface="ＭＳ 明朝"/>
              <a:ea typeface="ＭＳ 明朝"/>
            </a:rPr>
            <a:pPr/>
            <a:t> </a:t>
          </a:fld>
          <a:endParaRPr kumimoji="1" lang="ja-JP" altLang="en-US" sz="49600">
            <a:latin typeface="ＭＳ 明朝" panose="02020609040205080304" pitchFamily="17" charset="-128"/>
            <a:ea typeface="ＭＳ 明朝" panose="02020609040205080304" pitchFamily="17" charset="-128"/>
          </a:endParaRPr>
        </a:p>
      </xdr:txBody>
    </xdr:sp>
    <xdr:clientData/>
  </xdr:oneCellAnchor>
  <xdr:oneCellAnchor>
    <xdr:from>
      <xdr:col>24</xdr:col>
      <xdr:colOff>137160</xdr:colOff>
      <xdr:row>16</xdr:row>
      <xdr:rowOff>45720</xdr:rowOff>
    </xdr:from>
    <xdr:ext cx="205184" cy="533479"/>
    <xdr:sp macro="" textlink="$AW$17">
      <xdr:nvSpPr>
        <xdr:cNvPr id="73" name="テキスト ボックス 72">
          <a:extLst>
            <a:ext uri="{FF2B5EF4-FFF2-40B4-BE49-F238E27FC236}">
              <a16:creationId xmlns:a16="http://schemas.microsoft.com/office/drawing/2014/main" id="{00000000-0008-0000-0000-000049000000}"/>
            </a:ext>
          </a:extLst>
        </xdr:cNvPr>
        <xdr:cNvSpPr txBox="1"/>
      </xdr:nvSpPr>
      <xdr:spPr>
        <a:xfrm>
          <a:off x="3794760" y="248412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090D398A-4AF1-42AD-9BFA-B99C867F7325}" type="TxLink">
            <a:rPr kumimoji="1" lang="en-US" altLang="en-US" sz="3200" b="0" i="0" u="none" strike="noStrike">
              <a:solidFill>
                <a:srgbClr val="000000"/>
              </a:solidFill>
              <a:latin typeface="ＭＳ 明朝"/>
              <a:ea typeface="ＭＳ 明朝"/>
            </a:rPr>
            <a:pPr/>
            <a:t> </a:t>
          </a:fld>
          <a:endParaRPr kumimoji="1" lang="ja-JP" altLang="en-US" sz="49600">
            <a:latin typeface="ＭＳ 明朝" panose="02020609040205080304" pitchFamily="17" charset="-128"/>
            <a:ea typeface="ＭＳ 明朝" panose="02020609040205080304" pitchFamily="17" charset="-128"/>
          </a:endParaRPr>
        </a:p>
      </xdr:txBody>
    </xdr:sp>
    <xdr:clientData/>
  </xdr:oneCellAnchor>
  <xdr:oneCellAnchor>
    <xdr:from>
      <xdr:col>30</xdr:col>
      <xdr:colOff>83820</xdr:colOff>
      <xdr:row>15</xdr:row>
      <xdr:rowOff>45720</xdr:rowOff>
    </xdr:from>
    <xdr:ext cx="205184" cy="533479"/>
    <xdr:sp macro="" textlink="$AT$18">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655820" y="233172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3D8E4A93-97B1-42BC-A817-2C805561CBE8}" type="TxLink">
            <a:rPr kumimoji="1" lang="en-US" altLang="en-US" sz="3200" b="0" i="0" u="none" strike="noStrike">
              <a:solidFill>
                <a:srgbClr val="000000"/>
              </a:solidFill>
              <a:latin typeface="ＭＳ 明朝"/>
              <a:ea typeface="ＭＳ 明朝"/>
            </a:rPr>
            <a:pPr/>
            <a:t> </a:t>
          </a:fld>
          <a:endParaRPr kumimoji="1" lang="ja-JP" altLang="en-US" sz="213200">
            <a:latin typeface="ＭＳ 明朝" panose="02020609040205080304" pitchFamily="17" charset="-128"/>
            <a:ea typeface="ＭＳ 明朝" panose="02020609040205080304" pitchFamily="17" charset="-128"/>
          </a:endParaRPr>
        </a:p>
      </xdr:txBody>
    </xdr:sp>
    <xdr:clientData/>
  </xdr:oneCellAnchor>
  <xdr:oneCellAnchor>
    <xdr:from>
      <xdr:col>33</xdr:col>
      <xdr:colOff>15240</xdr:colOff>
      <xdr:row>14</xdr:row>
      <xdr:rowOff>137160</xdr:rowOff>
    </xdr:from>
    <xdr:ext cx="256480" cy="666849"/>
    <xdr:sp macro="" textlink="$AU$18">
      <xdr:nvSpPr>
        <xdr:cNvPr id="75" name="テキスト ボックス 74">
          <a:extLst>
            <a:ext uri="{FF2B5EF4-FFF2-40B4-BE49-F238E27FC236}">
              <a16:creationId xmlns:a16="http://schemas.microsoft.com/office/drawing/2014/main" id="{00000000-0008-0000-0000-00004B000000}"/>
            </a:ext>
          </a:extLst>
        </xdr:cNvPr>
        <xdr:cNvSpPr txBox="1"/>
      </xdr:nvSpPr>
      <xdr:spPr>
        <a:xfrm>
          <a:off x="5044440" y="2270760"/>
          <a:ext cx="256480" cy="666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D892CC15-16A5-4BF6-A024-5D97A1A3BCD5}" type="TxLink">
            <a:rPr kumimoji="1" lang="en-US" altLang="en-US" sz="4000" b="0" i="0" u="none" strike="noStrike">
              <a:solidFill>
                <a:srgbClr val="000000"/>
              </a:solidFill>
              <a:latin typeface="ＭＳ 明朝"/>
              <a:ea typeface="ＭＳ 明朝"/>
            </a:rPr>
            <a:pPr/>
            <a:t> </a:t>
          </a:fld>
          <a:endParaRPr kumimoji="1" lang="ja-JP" altLang="en-US" sz="368400">
            <a:latin typeface="ＭＳ 明朝" panose="02020609040205080304" pitchFamily="17" charset="-128"/>
            <a:ea typeface="ＭＳ 明朝" panose="02020609040205080304" pitchFamily="17" charset="-128"/>
          </a:endParaRPr>
        </a:p>
      </xdr:txBody>
    </xdr:sp>
    <xdr:clientData/>
  </xdr:oneCellAnchor>
  <xdr:oneCellAnchor>
    <xdr:from>
      <xdr:col>39</xdr:col>
      <xdr:colOff>83820</xdr:colOff>
      <xdr:row>15</xdr:row>
      <xdr:rowOff>76200</xdr:rowOff>
    </xdr:from>
    <xdr:ext cx="179536" cy="466859"/>
    <xdr:sp macro="" textlink="$AT$19">
      <xdr:nvSpPr>
        <xdr:cNvPr id="76" name="テキスト ボックス 75">
          <a:extLst>
            <a:ext uri="{FF2B5EF4-FFF2-40B4-BE49-F238E27FC236}">
              <a16:creationId xmlns:a16="http://schemas.microsoft.com/office/drawing/2014/main" id="{00000000-0008-0000-0000-00004C000000}"/>
            </a:ext>
          </a:extLst>
        </xdr:cNvPr>
        <xdr:cNvSpPr txBox="1"/>
      </xdr:nvSpPr>
      <xdr:spPr>
        <a:xfrm>
          <a:off x="6027420" y="236220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FEAB45A3-0A15-403E-A2E4-10BE0F25E7BC}" type="TxLink">
            <a:rPr kumimoji="1" lang="en-US" altLang="en-US" sz="28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42</xdr:col>
      <xdr:colOff>15240</xdr:colOff>
      <xdr:row>16</xdr:row>
      <xdr:rowOff>22860</xdr:rowOff>
    </xdr:from>
    <xdr:ext cx="102592" cy="266740"/>
    <xdr:sp macro="" textlink="$AU$19">
      <xdr:nvSpPr>
        <xdr:cNvPr id="77" name="テキスト ボックス 76">
          <a:extLst>
            <a:ext uri="{FF2B5EF4-FFF2-40B4-BE49-F238E27FC236}">
              <a16:creationId xmlns:a16="http://schemas.microsoft.com/office/drawing/2014/main" id="{00000000-0008-0000-0000-00004D000000}"/>
            </a:ext>
          </a:extLst>
        </xdr:cNvPr>
        <xdr:cNvSpPr txBox="1"/>
      </xdr:nvSpPr>
      <xdr:spPr>
        <a:xfrm>
          <a:off x="6416040" y="24612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E015B6C6-7D0B-4F7C-88DC-75EB1D99ACAF}" type="TxLink">
            <a:rPr kumimoji="1" lang="en-US" altLang="en-US" sz="16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11</xdr:col>
      <xdr:colOff>121920</xdr:colOff>
      <xdr:row>18</xdr:row>
      <xdr:rowOff>38100</xdr:rowOff>
    </xdr:from>
    <xdr:ext cx="205184" cy="533479"/>
    <xdr:sp macro="" textlink="$AT$20">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798320" y="278130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10F3EA62-0BBA-4969-AD72-B02AAEFB4A6C}" type="TxLink">
            <a:rPr kumimoji="1" lang="en-US" altLang="en-US" sz="3200" b="0" i="0" u="none" strike="noStrike">
              <a:solidFill>
                <a:srgbClr val="000000"/>
              </a:solidFill>
              <a:latin typeface="ＭＳ 明朝"/>
              <a:ea typeface="ＭＳ 明朝"/>
            </a:rPr>
            <a:pPr/>
            <a:t> </a:t>
          </a:fld>
          <a:endParaRPr kumimoji="1" lang="en-US" altLang="en-US" sz="3200" b="0" i="0" u="none" strike="noStrike">
            <a:solidFill>
              <a:srgbClr val="000000"/>
            </a:solidFill>
            <a:latin typeface="ＭＳ 明朝"/>
            <a:ea typeface="ＭＳ 明朝"/>
          </a:endParaRPr>
        </a:p>
      </xdr:txBody>
    </xdr:sp>
    <xdr:clientData/>
  </xdr:oneCellAnchor>
  <xdr:oneCellAnchor>
    <xdr:from>
      <xdr:col>11</xdr:col>
      <xdr:colOff>114300</xdr:colOff>
      <xdr:row>20</xdr:row>
      <xdr:rowOff>45720</xdr:rowOff>
    </xdr:from>
    <xdr:ext cx="205184" cy="533479"/>
    <xdr:sp macro="" textlink="$AU$20">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790700" y="3093720"/>
          <a:ext cx="205184" cy="5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4DBBC07F-B1D0-4ED1-9ABE-33FD0A44B6AE}" type="TxLink">
            <a:rPr kumimoji="1" lang="en-US" altLang="en-US" sz="3200" b="0" i="0" u="none" strike="noStrike">
              <a:solidFill>
                <a:srgbClr val="000000"/>
              </a:solidFill>
              <a:latin typeface="ＭＳ 明朝"/>
              <a:ea typeface="ＭＳ 明朝"/>
            </a:rPr>
            <a:pPr/>
            <a:t> </a:t>
          </a:fld>
          <a:endParaRPr kumimoji="1" lang="ja-JP" altLang="en-US" sz="213200">
            <a:latin typeface="ＭＳ 明朝" panose="02020609040205080304" pitchFamily="17" charset="-128"/>
            <a:ea typeface="ＭＳ 明朝" panose="02020609040205080304" pitchFamily="17" charset="-128"/>
          </a:endParaRPr>
        </a:p>
      </xdr:txBody>
    </xdr:sp>
    <xdr:clientData/>
  </xdr:oneCellAnchor>
  <xdr:oneCellAnchor>
    <xdr:from>
      <xdr:col>16</xdr:col>
      <xdr:colOff>121920</xdr:colOff>
      <xdr:row>18</xdr:row>
      <xdr:rowOff>137160</xdr:rowOff>
    </xdr:from>
    <xdr:ext cx="256480" cy="666849"/>
    <xdr:sp macro="" textlink="$AT$21">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560320" y="2880360"/>
          <a:ext cx="256480" cy="666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2647DFE9-1E0D-4BAB-AC9A-449AD7E98CEA}" type="TxLink">
            <a:rPr kumimoji="1" lang="en-US" altLang="en-US" sz="40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23</xdr:col>
      <xdr:colOff>76200</xdr:colOff>
      <xdr:row>18</xdr:row>
      <xdr:rowOff>137160</xdr:rowOff>
    </xdr:from>
    <xdr:ext cx="256480" cy="666849"/>
    <xdr:sp macro="" textlink="$AU$21">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581400" y="2880360"/>
          <a:ext cx="256480" cy="666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2D419040-BCFC-4ED0-B1BA-960D1ADD0823}" type="TxLink">
            <a:rPr kumimoji="1" lang="en-US" altLang="en-US" sz="40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16</xdr:col>
      <xdr:colOff>121920</xdr:colOff>
      <xdr:row>18</xdr:row>
      <xdr:rowOff>137160</xdr:rowOff>
    </xdr:from>
    <xdr:ext cx="256480" cy="666849"/>
    <xdr:sp macro="" textlink="$AV$21">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560320" y="2880360"/>
          <a:ext cx="256480" cy="666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77DBA289-6B10-404E-99F0-41165253B65D}" type="TxLink">
            <a:rPr kumimoji="1" lang="en-US" altLang="en-US" sz="40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12</xdr:col>
      <xdr:colOff>0</xdr:colOff>
      <xdr:row>22</xdr:row>
      <xdr:rowOff>60960</xdr:rowOff>
    </xdr:from>
    <xdr:ext cx="179536" cy="466859"/>
    <xdr:sp macro="" textlink="$AT$24">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828800" y="341376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83D28CFC-2929-4AE5-A9A6-A397B4A6A08F}" type="TxLink">
            <a:rPr kumimoji="1" lang="en-US" altLang="en-US" sz="28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12</xdr:col>
      <xdr:colOff>7620</xdr:colOff>
      <xdr:row>23</xdr:row>
      <xdr:rowOff>83820</xdr:rowOff>
    </xdr:from>
    <xdr:ext cx="179536" cy="466859"/>
    <xdr:sp macro="" textlink="$AU$24">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836420" y="358902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9C2C8841-0132-455B-9DA6-4E39FD8FED44}" type="TxLink">
            <a:rPr kumimoji="1" lang="en-US" altLang="en-US" sz="28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27</xdr:col>
      <xdr:colOff>15240</xdr:colOff>
      <xdr:row>22</xdr:row>
      <xdr:rowOff>68580</xdr:rowOff>
    </xdr:from>
    <xdr:ext cx="179536" cy="466859"/>
    <xdr:sp macro="" textlink="$AT$25">
      <xdr:nvSpPr>
        <xdr:cNvPr id="85" name="テキスト ボックス 84">
          <a:extLst>
            <a:ext uri="{FF2B5EF4-FFF2-40B4-BE49-F238E27FC236}">
              <a16:creationId xmlns:a16="http://schemas.microsoft.com/office/drawing/2014/main" id="{00000000-0008-0000-0000-000055000000}"/>
            </a:ext>
          </a:extLst>
        </xdr:cNvPr>
        <xdr:cNvSpPr txBox="1"/>
      </xdr:nvSpPr>
      <xdr:spPr>
        <a:xfrm>
          <a:off x="4130040" y="342138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C4888410-7921-4E3B-BE44-37A45962E858}" type="TxLink">
            <a:rPr kumimoji="1" lang="en-US" altLang="en-US" sz="28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27</xdr:col>
      <xdr:colOff>7620</xdr:colOff>
      <xdr:row>23</xdr:row>
      <xdr:rowOff>91440</xdr:rowOff>
    </xdr:from>
    <xdr:ext cx="179536" cy="466859"/>
    <xdr:sp macro="" textlink="$AU$25">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122420" y="3596640"/>
          <a:ext cx="179536" cy="466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94BA2CB9-D003-43D2-A09A-1C78548F48CB}" type="TxLink">
            <a:rPr kumimoji="1" lang="en-US" altLang="en-US" sz="28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26</xdr:col>
      <xdr:colOff>83820</xdr:colOff>
      <xdr:row>55</xdr:row>
      <xdr:rowOff>30480</xdr:rowOff>
    </xdr:from>
    <xdr:ext cx="153888" cy="400110"/>
    <xdr:sp macro="" textlink="$AT$57">
      <xdr:nvSpPr>
        <xdr:cNvPr id="87" name="テキスト ボックス 86">
          <a:extLst>
            <a:ext uri="{FF2B5EF4-FFF2-40B4-BE49-F238E27FC236}">
              <a16:creationId xmlns:a16="http://schemas.microsoft.com/office/drawing/2014/main" id="{00000000-0008-0000-0000-000057000000}"/>
            </a:ext>
          </a:extLst>
        </xdr:cNvPr>
        <xdr:cNvSpPr txBox="1"/>
      </xdr:nvSpPr>
      <xdr:spPr>
        <a:xfrm>
          <a:off x="4046220" y="8412480"/>
          <a:ext cx="153888" cy="400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D3BFFE78-3E06-42C9-8F42-4260487EAFF4}" type="TxLink">
            <a:rPr kumimoji="1" lang="en-US" altLang="en-US" sz="24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36</xdr:col>
      <xdr:colOff>30480</xdr:colOff>
      <xdr:row>55</xdr:row>
      <xdr:rowOff>30480</xdr:rowOff>
    </xdr:from>
    <xdr:ext cx="153888" cy="400110"/>
    <xdr:sp macro="" textlink="$AU$57">
      <xdr:nvSpPr>
        <xdr:cNvPr id="88" name="テキスト ボックス 87">
          <a:extLst>
            <a:ext uri="{FF2B5EF4-FFF2-40B4-BE49-F238E27FC236}">
              <a16:creationId xmlns:a16="http://schemas.microsoft.com/office/drawing/2014/main" id="{00000000-0008-0000-0000-000058000000}"/>
            </a:ext>
          </a:extLst>
        </xdr:cNvPr>
        <xdr:cNvSpPr txBox="1"/>
      </xdr:nvSpPr>
      <xdr:spPr>
        <a:xfrm>
          <a:off x="5516880" y="8412480"/>
          <a:ext cx="153888" cy="400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99A5E97F-F53C-4440-8797-34BA75E802A9}" type="TxLink">
            <a:rPr kumimoji="1" lang="en-US" altLang="en-US" sz="24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29</xdr:col>
      <xdr:colOff>53340</xdr:colOff>
      <xdr:row>62</xdr:row>
      <xdr:rowOff>99060</xdr:rowOff>
    </xdr:from>
    <xdr:ext cx="102592" cy="266740"/>
    <xdr:sp macro="" textlink="$AT$64">
      <xdr:nvSpPr>
        <xdr:cNvPr id="89" name="テキスト ボックス 88">
          <a:extLst>
            <a:ext uri="{FF2B5EF4-FFF2-40B4-BE49-F238E27FC236}">
              <a16:creationId xmlns:a16="http://schemas.microsoft.com/office/drawing/2014/main" id="{00000000-0008-0000-0000-000059000000}"/>
            </a:ext>
          </a:extLst>
        </xdr:cNvPr>
        <xdr:cNvSpPr txBox="1"/>
      </xdr:nvSpPr>
      <xdr:spPr>
        <a:xfrm>
          <a:off x="4472940" y="95478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DB399EDC-E175-4F76-866E-278EA943B658}" type="TxLink">
            <a:rPr kumimoji="1" lang="en-US" altLang="en-US" sz="16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34</xdr:col>
      <xdr:colOff>60960</xdr:colOff>
      <xdr:row>62</xdr:row>
      <xdr:rowOff>99060</xdr:rowOff>
    </xdr:from>
    <xdr:ext cx="102592" cy="266740"/>
    <xdr:sp macro="" textlink="$AU$64">
      <xdr:nvSpPr>
        <xdr:cNvPr id="90" name="テキスト ボックス 89">
          <a:extLst>
            <a:ext uri="{FF2B5EF4-FFF2-40B4-BE49-F238E27FC236}">
              <a16:creationId xmlns:a16="http://schemas.microsoft.com/office/drawing/2014/main" id="{00000000-0008-0000-0000-00005A000000}"/>
            </a:ext>
          </a:extLst>
        </xdr:cNvPr>
        <xdr:cNvSpPr txBox="1"/>
      </xdr:nvSpPr>
      <xdr:spPr>
        <a:xfrm>
          <a:off x="5242560" y="9547860"/>
          <a:ext cx="102592"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7083A925-8B47-4D56-B096-FCD6E954EA1D}" type="TxLink">
            <a:rPr kumimoji="1" lang="en-US" altLang="en-US" sz="16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32</xdr:col>
      <xdr:colOff>45720</xdr:colOff>
      <xdr:row>10</xdr:row>
      <xdr:rowOff>0</xdr:rowOff>
    </xdr:from>
    <xdr:to>
      <xdr:col>44</xdr:col>
      <xdr:colOff>45720</xdr:colOff>
      <xdr:row>10</xdr:row>
      <xdr:rowOff>0</xdr:rowOff>
    </xdr:to>
    <xdr:sp macro="" textlink="">
      <xdr:nvSpPr>
        <xdr:cNvPr id="3074" name="Line 2">
          <a:extLst>
            <a:ext uri="{FF2B5EF4-FFF2-40B4-BE49-F238E27FC236}">
              <a16:creationId xmlns:a16="http://schemas.microsoft.com/office/drawing/2014/main" id="{00000000-0008-0000-0100-0000020C0000}"/>
            </a:ext>
          </a:extLst>
        </xdr:cNvPr>
        <xdr:cNvSpPr>
          <a:spLocks noChangeShapeType="1"/>
        </xdr:cNvSpPr>
      </xdr:nvSpPr>
      <xdr:spPr bwMode="auto">
        <a:xfrm>
          <a:off x="4922520" y="1524000"/>
          <a:ext cx="1828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45720</xdr:colOff>
      <xdr:row>13</xdr:row>
      <xdr:rowOff>0</xdr:rowOff>
    </xdr:from>
    <xdr:to>
      <xdr:col>44</xdr:col>
      <xdr:colOff>45720</xdr:colOff>
      <xdr:row>13</xdr:row>
      <xdr:rowOff>0</xdr:rowOff>
    </xdr:to>
    <xdr:sp macro="" textlink="">
      <xdr:nvSpPr>
        <xdr:cNvPr id="84" name="Line 2">
          <a:extLst>
            <a:ext uri="{FF2B5EF4-FFF2-40B4-BE49-F238E27FC236}">
              <a16:creationId xmlns:a16="http://schemas.microsoft.com/office/drawing/2014/main" id="{00000000-0008-0000-0100-000054000000}"/>
            </a:ext>
          </a:extLst>
        </xdr:cNvPr>
        <xdr:cNvSpPr>
          <a:spLocks noChangeShapeType="1"/>
        </xdr:cNvSpPr>
      </xdr:nvSpPr>
      <xdr:spPr bwMode="auto">
        <a:xfrm>
          <a:off x="4922520" y="1981200"/>
          <a:ext cx="1828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45720</xdr:colOff>
      <xdr:row>16</xdr:row>
      <xdr:rowOff>0</xdr:rowOff>
    </xdr:from>
    <xdr:to>
      <xdr:col>44</xdr:col>
      <xdr:colOff>45720</xdr:colOff>
      <xdr:row>16</xdr:row>
      <xdr:rowOff>0</xdr:rowOff>
    </xdr:to>
    <xdr:sp macro="" textlink="">
      <xdr:nvSpPr>
        <xdr:cNvPr id="85" name="Line 2">
          <a:extLst>
            <a:ext uri="{FF2B5EF4-FFF2-40B4-BE49-F238E27FC236}">
              <a16:creationId xmlns:a16="http://schemas.microsoft.com/office/drawing/2014/main" id="{00000000-0008-0000-0100-000055000000}"/>
            </a:ext>
          </a:extLst>
        </xdr:cNvPr>
        <xdr:cNvSpPr>
          <a:spLocks noChangeShapeType="1"/>
        </xdr:cNvSpPr>
      </xdr:nvSpPr>
      <xdr:spPr bwMode="auto">
        <a:xfrm>
          <a:off x="4922520" y="2438400"/>
          <a:ext cx="1828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xdr:colOff>
      <xdr:row>50</xdr:row>
      <xdr:rowOff>68580</xdr:rowOff>
    </xdr:from>
    <xdr:to>
      <xdr:col>2</xdr:col>
      <xdr:colOff>83820</xdr:colOff>
      <xdr:row>58</xdr:row>
      <xdr:rowOff>68580</xdr:rowOff>
    </xdr:to>
    <xdr:sp macro="" textlink="">
      <xdr:nvSpPr>
        <xdr:cNvPr id="3075" name="Freeform 3">
          <a:extLst>
            <a:ext uri="{FF2B5EF4-FFF2-40B4-BE49-F238E27FC236}">
              <a16:creationId xmlns:a16="http://schemas.microsoft.com/office/drawing/2014/main" id="{00000000-0008-0000-0100-0000030C0000}"/>
            </a:ext>
          </a:extLst>
        </xdr:cNvPr>
        <xdr:cNvSpPr>
          <a:spLocks/>
        </xdr:cNvSpPr>
      </xdr:nvSpPr>
      <xdr:spPr bwMode="auto">
        <a:xfrm>
          <a:off x="312420" y="7688580"/>
          <a:ext cx="76200" cy="1219200"/>
        </a:xfrm>
        <a:custGeom>
          <a:avLst/>
          <a:gdLst>
            <a:gd name="T0" fmla="*/ 120 w 120"/>
            <a:gd name="T1" fmla="*/ 0 h 1395"/>
            <a:gd name="T2" fmla="*/ 0 w 120"/>
            <a:gd name="T3" fmla="*/ 60 h 1395"/>
            <a:gd name="T4" fmla="*/ 0 w 120"/>
            <a:gd name="T5" fmla="*/ 1335 h 1395"/>
            <a:gd name="T6" fmla="*/ 120 w 120"/>
            <a:gd name="T7" fmla="*/ 1395 h 1395"/>
          </a:gdLst>
          <a:ahLst/>
          <a:cxnLst>
            <a:cxn ang="0">
              <a:pos x="T0" y="T1"/>
            </a:cxn>
            <a:cxn ang="0">
              <a:pos x="T2" y="T3"/>
            </a:cxn>
            <a:cxn ang="0">
              <a:pos x="T4" y="T5"/>
            </a:cxn>
            <a:cxn ang="0">
              <a:pos x="T6" y="T7"/>
            </a:cxn>
          </a:cxnLst>
          <a:rect l="0" t="0" r="r" b="b"/>
          <a:pathLst>
            <a:path w="120" h="1395">
              <a:moveTo>
                <a:pt x="120" y="0"/>
              </a:moveTo>
              <a:lnTo>
                <a:pt x="0" y="60"/>
              </a:lnTo>
              <a:lnTo>
                <a:pt x="0" y="1335"/>
              </a:lnTo>
              <a:lnTo>
                <a:pt x="120" y="139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50</xdr:row>
      <xdr:rowOff>68580</xdr:rowOff>
    </xdr:from>
    <xdr:to>
      <xdr:col>13</xdr:col>
      <xdr:colOff>0</xdr:colOff>
      <xdr:row>58</xdr:row>
      <xdr:rowOff>68580</xdr:rowOff>
    </xdr:to>
    <xdr:sp macro="" textlink="">
      <xdr:nvSpPr>
        <xdr:cNvPr id="3076" name="Freeform 4">
          <a:extLst>
            <a:ext uri="{FF2B5EF4-FFF2-40B4-BE49-F238E27FC236}">
              <a16:creationId xmlns:a16="http://schemas.microsoft.com/office/drawing/2014/main" id="{00000000-0008-0000-0100-0000040C0000}"/>
            </a:ext>
          </a:extLst>
        </xdr:cNvPr>
        <xdr:cNvSpPr>
          <a:spLocks/>
        </xdr:cNvSpPr>
      </xdr:nvSpPr>
      <xdr:spPr bwMode="auto">
        <a:xfrm flipH="1">
          <a:off x="1905000" y="7688580"/>
          <a:ext cx="76200" cy="1219200"/>
        </a:xfrm>
        <a:custGeom>
          <a:avLst/>
          <a:gdLst>
            <a:gd name="T0" fmla="*/ 120 w 120"/>
            <a:gd name="T1" fmla="*/ 0 h 1395"/>
            <a:gd name="T2" fmla="*/ 0 w 120"/>
            <a:gd name="T3" fmla="*/ 60 h 1395"/>
            <a:gd name="T4" fmla="*/ 0 w 120"/>
            <a:gd name="T5" fmla="*/ 1335 h 1395"/>
            <a:gd name="T6" fmla="*/ 120 w 120"/>
            <a:gd name="T7" fmla="*/ 1395 h 1395"/>
          </a:gdLst>
          <a:ahLst/>
          <a:cxnLst>
            <a:cxn ang="0">
              <a:pos x="T0" y="T1"/>
            </a:cxn>
            <a:cxn ang="0">
              <a:pos x="T2" y="T3"/>
            </a:cxn>
            <a:cxn ang="0">
              <a:pos x="T4" y="T5"/>
            </a:cxn>
            <a:cxn ang="0">
              <a:pos x="T6" y="T7"/>
            </a:cxn>
          </a:cxnLst>
          <a:rect l="0" t="0" r="r" b="b"/>
          <a:pathLst>
            <a:path w="120" h="1395">
              <a:moveTo>
                <a:pt x="120" y="0"/>
              </a:moveTo>
              <a:lnTo>
                <a:pt x="0" y="60"/>
              </a:lnTo>
              <a:lnTo>
                <a:pt x="0" y="1335"/>
              </a:lnTo>
              <a:lnTo>
                <a:pt x="120" y="139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16411</xdr:colOff>
      <xdr:row>57</xdr:row>
      <xdr:rowOff>17582</xdr:rowOff>
    </xdr:from>
    <xdr:to>
      <xdr:col>17</xdr:col>
      <xdr:colOff>146539</xdr:colOff>
      <xdr:row>58</xdr:row>
      <xdr:rowOff>134816</xdr:rowOff>
    </xdr:to>
    <xdr:sp macro="" textlink="">
      <xdr:nvSpPr>
        <xdr:cNvPr id="3077" name="AutoShape 5">
          <a:extLst>
            <a:ext uri="{FF2B5EF4-FFF2-40B4-BE49-F238E27FC236}">
              <a16:creationId xmlns:a16="http://schemas.microsoft.com/office/drawing/2014/main" id="{00000000-0008-0000-0100-0000050C0000}"/>
            </a:ext>
          </a:extLst>
        </xdr:cNvPr>
        <xdr:cNvSpPr>
          <a:spLocks/>
        </xdr:cNvSpPr>
      </xdr:nvSpPr>
      <xdr:spPr bwMode="auto">
        <a:xfrm>
          <a:off x="2607211" y="8704382"/>
          <a:ext cx="130128" cy="269634"/>
        </a:xfrm>
        <a:prstGeom prst="leftBracket">
          <a:avLst>
            <a:gd name="adj" fmla="val 230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10524</xdr:colOff>
      <xdr:row>57</xdr:row>
      <xdr:rowOff>17582</xdr:rowOff>
    </xdr:from>
    <xdr:to>
      <xdr:col>43</xdr:col>
      <xdr:colOff>140652</xdr:colOff>
      <xdr:row>58</xdr:row>
      <xdr:rowOff>134816</xdr:rowOff>
    </xdr:to>
    <xdr:sp macro="" textlink="">
      <xdr:nvSpPr>
        <xdr:cNvPr id="89" name="AutoShape 5">
          <a:extLst>
            <a:ext uri="{FF2B5EF4-FFF2-40B4-BE49-F238E27FC236}">
              <a16:creationId xmlns:a16="http://schemas.microsoft.com/office/drawing/2014/main" id="{00000000-0008-0000-0100-000059000000}"/>
            </a:ext>
          </a:extLst>
        </xdr:cNvPr>
        <xdr:cNvSpPr>
          <a:spLocks/>
        </xdr:cNvSpPr>
      </xdr:nvSpPr>
      <xdr:spPr bwMode="auto">
        <a:xfrm flipH="1">
          <a:off x="6563724" y="8704382"/>
          <a:ext cx="130128" cy="269634"/>
        </a:xfrm>
        <a:prstGeom prst="leftBracket">
          <a:avLst>
            <a:gd name="adj" fmla="val 230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18</xdr:col>
          <xdr:colOff>0</xdr:colOff>
          <xdr:row>17</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95250</xdr:rowOff>
        </xdr:from>
        <xdr:to>
          <xdr:col>18</xdr:col>
          <xdr:colOff>0</xdr:colOff>
          <xdr:row>18</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47</xdr:row>
          <xdr:rowOff>9525</xdr:rowOff>
        </xdr:from>
        <xdr:to>
          <xdr:col>44</xdr:col>
          <xdr:colOff>133350</xdr:colOff>
          <xdr:row>48</xdr:row>
          <xdr:rowOff>142875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49</xdr:row>
          <xdr:rowOff>19050</xdr:rowOff>
        </xdr:from>
        <xdr:to>
          <xdr:col>44</xdr:col>
          <xdr:colOff>133350</xdr:colOff>
          <xdr:row>50</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51</xdr:row>
          <xdr:rowOff>19050</xdr:rowOff>
        </xdr:from>
        <xdr:to>
          <xdr:col>44</xdr:col>
          <xdr:colOff>133350</xdr:colOff>
          <xdr:row>52</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53</xdr:row>
          <xdr:rowOff>19050</xdr:rowOff>
        </xdr:from>
        <xdr:to>
          <xdr:col>44</xdr:col>
          <xdr:colOff>133350</xdr:colOff>
          <xdr:row>54</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55</xdr:row>
          <xdr:rowOff>19050</xdr:rowOff>
        </xdr:from>
        <xdr:to>
          <xdr:col>44</xdr:col>
          <xdr:colOff>133350</xdr:colOff>
          <xdr:row>56</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35</xdr:col>
      <xdr:colOff>146165</xdr:colOff>
      <xdr:row>41</xdr:row>
      <xdr:rowOff>61652</xdr:rowOff>
    </xdr:from>
    <xdr:ext cx="128240" cy="333489"/>
    <xdr:sp macro="" textlink="$AT$42">
      <xdr:nvSpPr>
        <xdr:cNvPr id="97" name="テキスト ボックス 96">
          <a:extLst>
            <a:ext uri="{FF2B5EF4-FFF2-40B4-BE49-F238E27FC236}">
              <a16:creationId xmlns:a16="http://schemas.microsoft.com/office/drawing/2014/main" id="{00000000-0008-0000-0100-000061000000}"/>
            </a:ext>
          </a:extLst>
        </xdr:cNvPr>
        <xdr:cNvSpPr txBox="1"/>
      </xdr:nvSpPr>
      <xdr:spPr>
        <a:xfrm>
          <a:off x="5480165" y="6310052"/>
          <a:ext cx="128240" cy="333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36B57622-D078-4A11-A1E1-F24FD0737AF3}" type="TxLink">
            <a:rPr kumimoji="1" lang="en-US" altLang="en-US" sz="20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39</xdr:col>
      <xdr:colOff>49185</xdr:colOff>
      <xdr:row>41</xdr:row>
      <xdr:rowOff>61654</xdr:rowOff>
    </xdr:from>
    <xdr:ext cx="128240" cy="333489"/>
    <xdr:sp macro="" textlink="$AT$43">
      <xdr:nvSpPr>
        <xdr:cNvPr id="98" name="テキスト ボックス 97">
          <a:extLst>
            <a:ext uri="{FF2B5EF4-FFF2-40B4-BE49-F238E27FC236}">
              <a16:creationId xmlns:a16="http://schemas.microsoft.com/office/drawing/2014/main" id="{00000000-0008-0000-0100-000062000000}"/>
            </a:ext>
          </a:extLst>
        </xdr:cNvPr>
        <xdr:cNvSpPr txBox="1"/>
      </xdr:nvSpPr>
      <xdr:spPr>
        <a:xfrm>
          <a:off x="5992785" y="6310054"/>
          <a:ext cx="128240" cy="333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fld id="{8EC92C28-4B13-468E-9BC3-699E5274144F}" type="TxLink">
            <a:rPr kumimoji="1" lang="en-US" altLang="en-US" sz="2000" b="0" i="0" u="none" strike="noStrike">
              <a:solidFill>
                <a:srgbClr val="000000"/>
              </a:solidFill>
              <a:latin typeface="ＭＳ 明朝"/>
              <a:ea typeface="ＭＳ 明朝"/>
            </a:rPr>
            <a:pPr/>
            <a:t> </a:t>
          </a:fld>
          <a:endParaRPr kumimoji="1" lang="ja-JP" altLang="en-US" sz="400000">
            <a:latin typeface="ＭＳ 明朝" panose="02020609040205080304" pitchFamily="17" charset="-128"/>
            <a:ea typeface="ＭＳ 明朝" panose="02020609040205080304" pitchFamily="17" charset="-128"/>
          </a:endParaRPr>
        </a:p>
      </xdr:txBody>
    </xdr:sp>
    <xdr:clientData/>
  </xdr:oneCellAnchor>
  <xdr:oneCellAnchor>
    <xdr:from>
      <xdr:col>36</xdr:col>
      <xdr:colOff>55419</xdr:colOff>
      <xdr:row>41</xdr:row>
      <xdr:rowOff>145474</xdr:rowOff>
    </xdr:from>
    <xdr:ext cx="641201" cy="166712"/>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5541819" y="6393874"/>
          <a:ext cx="64120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spAutoFit/>
        </a:bodyPr>
        <a:lstStyle/>
        <a:p>
          <a:r>
            <a:rPr kumimoji="1" lang="ja-JP" altLang="en-US" sz="1000" b="0" i="0" u="none" strike="noStrike">
              <a:solidFill>
                <a:srgbClr val="000000"/>
              </a:solidFill>
              <a:latin typeface="ＭＳ 明朝"/>
              <a:ea typeface="ＭＳ 明朝"/>
            </a:rPr>
            <a:t>有　　　無</a:t>
          </a:r>
          <a:endParaRPr kumimoji="1" lang="en-US" altLang="en-US" sz="1000" b="0" i="0" u="none" strike="noStrike">
            <a:solidFill>
              <a:srgbClr val="000000"/>
            </a:solidFill>
            <a:latin typeface="ＭＳ 明朝"/>
            <a:ea typeface="ＭＳ 明朝"/>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67"/>
  <sheetViews>
    <sheetView showGridLines="0" tabSelected="1" view="pageBreakPreview" topLeftCell="A28" zoomScaleNormal="100" zoomScaleSheetLayoutView="100" workbookViewId="0">
      <selection activeCell="S38" sqref="S38"/>
    </sheetView>
  </sheetViews>
  <sheetFormatPr defaultColWidth="2" defaultRowHeight="12" customHeight="1"/>
  <cols>
    <col min="1" max="45" width="2" style="1"/>
    <col min="46" max="46" width="2" style="5"/>
    <col min="47" max="16384" width="2" style="4"/>
  </cols>
  <sheetData>
    <row r="1" spans="1:57" ht="12" customHeight="1">
      <c r="AU1" s="5"/>
      <c r="AV1" s="5"/>
      <c r="AW1" s="5"/>
      <c r="AX1" s="5"/>
      <c r="AY1" s="5"/>
      <c r="AZ1" s="5"/>
      <c r="BA1" s="5"/>
      <c r="BB1" s="5"/>
      <c r="BC1" s="5"/>
      <c r="BD1" s="5"/>
      <c r="BE1" s="5"/>
    </row>
    <row r="2" spans="1:57" ht="12" customHeight="1">
      <c r="B2" s="1" t="s">
        <v>0</v>
      </c>
      <c r="AU2" s="5"/>
      <c r="AV2" s="5"/>
      <c r="AW2" s="5"/>
      <c r="AX2" s="5"/>
      <c r="AY2" s="5"/>
      <c r="AZ2" s="5"/>
      <c r="BA2" s="5"/>
      <c r="BB2" s="5"/>
      <c r="BC2" s="5"/>
      <c r="BD2" s="5"/>
      <c r="BE2" s="5"/>
    </row>
    <row r="3" spans="1:57" ht="12" customHeight="1">
      <c r="AU3" s="5"/>
      <c r="AV3" s="5"/>
      <c r="AW3" s="5"/>
      <c r="AX3" s="5"/>
      <c r="AY3" s="5"/>
      <c r="AZ3" s="5"/>
      <c r="BA3" s="5"/>
      <c r="BB3" s="5"/>
      <c r="BC3" s="5"/>
      <c r="BD3" s="5"/>
      <c r="BE3" s="5"/>
    </row>
    <row r="4" spans="1:57" ht="12" customHeight="1">
      <c r="A4" s="113" t="s">
        <v>1</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5"/>
      <c r="AV4" s="5"/>
      <c r="AW4" s="5"/>
      <c r="AX4" s="5"/>
      <c r="AY4" s="5"/>
      <c r="AZ4" s="5"/>
      <c r="BA4" s="5"/>
      <c r="BB4" s="5"/>
      <c r="BC4" s="5"/>
      <c r="BD4" s="5"/>
      <c r="BE4" s="5"/>
    </row>
    <row r="5" spans="1:57" ht="12"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5"/>
      <c r="AV5" s="5"/>
      <c r="AW5" s="5"/>
      <c r="AX5" s="5"/>
      <c r="AY5" s="5"/>
      <c r="AZ5" s="5"/>
      <c r="BA5" s="5"/>
      <c r="BB5" s="5"/>
      <c r="BC5" s="5"/>
      <c r="BD5" s="5"/>
      <c r="BE5" s="5"/>
    </row>
    <row r="6" spans="1:57" ht="12" customHeight="1">
      <c r="B6" s="114" t="s">
        <v>6</v>
      </c>
      <c r="C6" s="115"/>
      <c r="D6" s="120" t="s">
        <v>7</v>
      </c>
      <c r="E6" s="121"/>
      <c r="F6" s="121"/>
      <c r="G6" s="121"/>
      <c r="H6" s="122"/>
      <c r="I6" s="68" t="s">
        <v>4</v>
      </c>
      <c r="J6" s="28"/>
      <c r="K6" s="75"/>
      <c r="L6" s="75"/>
      <c r="M6" s="75"/>
      <c r="N6" s="75"/>
      <c r="O6" s="75"/>
      <c r="P6" s="75"/>
      <c r="Q6" s="75"/>
      <c r="R6" s="75"/>
      <c r="S6" s="75"/>
      <c r="T6" s="76"/>
      <c r="U6" s="97" t="s">
        <v>9</v>
      </c>
      <c r="V6" s="97"/>
      <c r="W6" s="97"/>
      <c r="X6" s="97"/>
      <c r="Y6" s="97"/>
      <c r="Z6" s="97"/>
      <c r="AA6" s="97"/>
      <c r="AB6" s="129"/>
      <c r="AC6" s="75"/>
      <c r="AD6" s="75"/>
      <c r="AE6" s="75"/>
      <c r="AF6" s="75"/>
      <c r="AG6" s="75"/>
      <c r="AH6" s="75"/>
      <c r="AI6" s="75"/>
      <c r="AJ6" s="75"/>
      <c r="AK6" s="75"/>
      <c r="AL6" s="75"/>
      <c r="AM6" s="75"/>
      <c r="AN6" s="75"/>
      <c r="AO6" s="75"/>
      <c r="AP6" s="75"/>
      <c r="AQ6" s="75"/>
      <c r="AR6" s="75"/>
      <c r="AS6" s="76"/>
      <c r="AU6" s="5"/>
      <c r="AV6" s="5"/>
      <c r="AW6" s="5"/>
      <c r="AX6" s="5"/>
      <c r="AY6" s="5"/>
      <c r="AZ6" s="5"/>
      <c r="BA6" s="5"/>
      <c r="BB6" s="5"/>
      <c r="BC6" s="5"/>
      <c r="BD6" s="5"/>
      <c r="BE6" s="5"/>
    </row>
    <row r="7" spans="1:57" ht="12" customHeight="1">
      <c r="B7" s="116"/>
      <c r="C7" s="117"/>
      <c r="D7" s="123"/>
      <c r="E7" s="124"/>
      <c r="F7" s="124"/>
      <c r="G7" s="124"/>
      <c r="H7" s="125"/>
      <c r="I7" s="89"/>
      <c r="J7" s="29"/>
      <c r="K7" s="110"/>
      <c r="L7" s="110"/>
      <c r="M7" s="110"/>
      <c r="N7" s="110"/>
      <c r="O7" s="110"/>
      <c r="P7" s="110"/>
      <c r="Q7" s="110"/>
      <c r="R7" s="110"/>
      <c r="S7" s="110"/>
      <c r="T7" s="131"/>
      <c r="U7" s="97"/>
      <c r="V7" s="97"/>
      <c r="W7" s="97"/>
      <c r="X7" s="97"/>
      <c r="Y7" s="97"/>
      <c r="Z7" s="97"/>
      <c r="AA7" s="97"/>
      <c r="AB7" s="130"/>
      <c r="AC7" s="110"/>
      <c r="AD7" s="110"/>
      <c r="AE7" s="110"/>
      <c r="AF7" s="110"/>
      <c r="AG7" s="110"/>
      <c r="AH7" s="110"/>
      <c r="AI7" s="110"/>
      <c r="AJ7" s="110"/>
      <c r="AK7" s="110"/>
      <c r="AL7" s="110"/>
      <c r="AM7" s="110"/>
      <c r="AN7" s="110"/>
      <c r="AO7" s="110"/>
      <c r="AP7" s="110"/>
      <c r="AQ7" s="110"/>
      <c r="AR7" s="110"/>
      <c r="AS7" s="131"/>
      <c r="AU7" s="5"/>
      <c r="AV7" s="5"/>
      <c r="AW7" s="5"/>
      <c r="AX7" s="5"/>
      <c r="AY7" s="5"/>
      <c r="AZ7" s="5"/>
      <c r="BA7" s="5"/>
      <c r="BB7" s="5"/>
      <c r="BC7" s="5"/>
      <c r="BD7" s="5"/>
      <c r="BE7" s="5"/>
    </row>
    <row r="8" spans="1:57" ht="12" customHeight="1">
      <c r="B8" s="116"/>
      <c r="C8" s="117"/>
      <c r="D8" s="120" t="s">
        <v>8</v>
      </c>
      <c r="E8" s="121"/>
      <c r="F8" s="121"/>
      <c r="G8" s="121"/>
      <c r="H8" s="122"/>
      <c r="I8" s="68" t="s">
        <v>4</v>
      </c>
      <c r="J8" s="28"/>
      <c r="K8" s="75"/>
      <c r="L8" s="75"/>
      <c r="M8" s="75"/>
      <c r="N8" s="75"/>
      <c r="O8" s="75"/>
      <c r="P8" s="75"/>
      <c r="Q8" s="75"/>
      <c r="R8" s="75"/>
      <c r="S8" s="75"/>
      <c r="T8" s="76"/>
      <c r="U8" s="96" t="s">
        <v>10</v>
      </c>
      <c r="V8" s="96"/>
      <c r="W8" s="96"/>
      <c r="X8" s="96"/>
      <c r="Y8" s="96"/>
      <c r="Z8" s="96"/>
      <c r="AA8" s="96"/>
      <c r="AB8" s="129"/>
      <c r="AC8" s="75"/>
      <c r="AD8" s="75"/>
      <c r="AE8" s="75"/>
      <c r="AF8" s="75"/>
      <c r="AG8" s="75"/>
      <c r="AH8" s="75"/>
      <c r="AI8" s="75"/>
      <c r="AJ8" s="75"/>
      <c r="AK8" s="75"/>
      <c r="AL8" s="75"/>
      <c r="AM8" s="75"/>
      <c r="AN8" s="75"/>
      <c r="AO8" s="75"/>
      <c r="AP8" s="75"/>
      <c r="AQ8" s="75"/>
      <c r="AR8" s="75"/>
      <c r="AS8" s="76"/>
      <c r="AU8" s="5"/>
      <c r="AV8" s="5"/>
      <c r="AW8" s="5"/>
      <c r="AX8" s="5"/>
      <c r="AY8" s="5"/>
      <c r="AZ8" s="5"/>
      <c r="BA8" s="5"/>
      <c r="BB8" s="5"/>
      <c r="BC8" s="5"/>
      <c r="BD8" s="5"/>
      <c r="BE8" s="5"/>
    </row>
    <row r="9" spans="1:57" ht="12" customHeight="1">
      <c r="B9" s="116"/>
      <c r="C9" s="117"/>
      <c r="D9" s="126"/>
      <c r="E9" s="127"/>
      <c r="F9" s="127"/>
      <c r="G9" s="127"/>
      <c r="H9" s="128"/>
      <c r="I9" s="89"/>
      <c r="J9" s="29"/>
      <c r="K9" s="110"/>
      <c r="L9" s="110"/>
      <c r="M9" s="110"/>
      <c r="N9" s="110"/>
      <c r="O9" s="110"/>
      <c r="P9" s="110"/>
      <c r="Q9" s="110"/>
      <c r="R9" s="110"/>
      <c r="S9" s="110"/>
      <c r="T9" s="131"/>
      <c r="U9" s="96"/>
      <c r="V9" s="96"/>
      <c r="W9" s="96"/>
      <c r="X9" s="96"/>
      <c r="Y9" s="96"/>
      <c r="Z9" s="96"/>
      <c r="AA9" s="96"/>
      <c r="AB9" s="130"/>
      <c r="AC9" s="110"/>
      <c r="AD9" s="110"/>
      <c r="AE9" s="110"/>
      <c r="AF9" s="110"/>
      <c r="AG9" s="110"/>
      <c r="AH9" s="110"/>
      <c r="AI9" s="110"/>
      <c r="AJ9" s="110"/>
      <c r="AK9" s="110"/>
      <c r="AL9" s="110"/>
      <c r="AM9" s="110"/>
      <c r="AN9" s="110"/>
      <c r="AO9" s="110"/>
      <c r="AP9" s="110"/>
      <c r="AQ9" s="110"/>
      <c r="AR9" s="110"/>
      <c r="AS9" s="131"/>
      <c r="AU9" s="5"/>
      <c r="AV9" s="5"/>
      <c r="AW9" s="5"/>
      <c r="AX9" s="5"/>
      <c r="AY9" s="5"/>
      <c r="AZ9" s="5"/>
      <c r="BA9" s="5"/>
      <c r="BB9" s="5"/>
      <c r="BC9" s="5"/>
      <c r="BD9" s="5"/>
      <c r="BE9" s="5"/>
    </row>
    <row r="10" spans="1:57" ht="12" customHeight="1">
      <c r="B10" s="116"/>
      <c r="C10" s="117"/>
      <c r="D10" s="126"/>
      <c r="E10" s="127"/>
      <c r="F10" s="127"/>
      <c r="G10" s="127"/>
      <c r="H10" s="128"/>
      <c r="I10" s="68" t="s">
        <v>5</v>
      </c>
      <c r="J10" s="28"/>
      <c r="K10" s="75"/>
      <c r="L10" s="75"/>
      <c r="M10" s="75"/>
      <c r="N10" s="75"/>
      <c r="O10" s="75"/>
      <c r="P10" s="75"/>
      <c r="Q10" s="75"/>
      <c r="R10" s="75"/>
      <c r="S10" s="75"/>
      <c r="T10" s="76"/>
      <c r="U10" s="96" t="s">
        <v>11</v>
      </c>
      <c r="V10" s="96"/>
      <c r="W10" s="96"/>
      <c r="X10" s="96"/>
      <c r="Y10" s="96"/>
      <c r="Z10" s="96"/>
      <c r="AA10" s="96"/>
      <c r="AB10" s="111"/>
      <c r="AC10" s="26"/>
      <c r="AD10" s="28" t="s">
        <v>17</v>
      </c>
      <c r="AE10" s="26"/>
      <c r="AF10" s="28" t="s">
        <v>16</v>
      </c>
      <c r="AG10" s="26"/>
      <c r="AH10" s="28" t="s">
        <v>15</v>
      </c>
      <c r="AI10" s="28" t="s">
        <v>14</v>
      </c>
      <c r="AJ10" s="75"/>
      <c r="AK10" s="28" t="s">
        <v>13</v>
      </c>
      <c r="AL10" s="28" t="s">
        <v>12</v>
      </c>
      <c r="AM10" s="82"/>
      <c r="AN10" s="82"/>
      <c r="AO10" s="108"/>
      <c r="AP10" s="28" t="s">
        <v>3</v>
      </c>
      <c r="AQ10" s="26"/>
      <c r="AR10" s="31" t="s">
        <v>2</v>
      </c>
      <c r="AS10" s="32"/>
      <c r="AT10" s="5" t="str">
        <f>IF(AM10="前","○","")</f>
        <v/>
      </c>
      <c r="AU10" s="5"/>
      <c r="AV10" s="5"/>
      <c r="AW10" s="5"/>
      <c r="AX10" s="5"/>
      <c r="AY10" s="5"/>
      <c r="AZ10" s="5"/>
      <c r="BA10" s="5"/>
      <c r="BB10" s="5"/>
      <c r="BC10" s="5"/>
      <c r="BD10" s="5"/>
      <c r="BE10" s="5"/>
    </row>
    <row r="11" spans="1:57" ht="12" customHeight="1">
      <c r="B11" s="118"/>
      <c r="C11" s="119"/>
      <c r="D11" s="123"/>
      <c r="E11" s="124"/>
      <c r="F11" s="124"/>
      <c r="G11" s="124"/>
      <c r="H11" s="125"/>
      <c r="I11" s="89"/>
      <c r="J11" s="29"/>
      <c r="K11" s="110"/>
      <c r="L11" s="110"/>
      <c r="M11" s="110"/>
      <c r="N11" s="110"/>
      <c r="O11" s="110"/>
      <c r="P11" s="110"/>
      <c r="Q11" s="110"/>
      <c r="R11" s="110"/>
      <c r="S11" s="110"/>
      <c r="T11" s="131"/>
      <c r="U11" s="96"/>
      <c r="V11" s="96"/>
      <c r="W11" s="96"/>
      <c r="X11" s="96"/>
      <c r="Y11" s="96"/>
      <c r="Z11" s="96"/>
      <c r="AA11" s="96"/>
      <c r="AB11" s="112"/>
      <c r="AC11" s="27"/>
      <c r="AD11" s="29"/>
      <c r="AE11" s="27"/>
      <c r="AF11" s="29"/>
      <c r="AG11" s="27"/>
      <c r="AH11" s="29"/>
      <c r="AI11" s="29"/>
      <c r="AJ11" s="110"/>
      <c r="AK11" s="29"/>
      <c r="AL11" s="29"/>
      <c r="AM11" s="85"/>
      <c r="AN11" s="85"/>
      <c r="AO11" s="109"/>
      <c r="AP11" s="29"/>
      <c r="AQ11" s="27"/>
      <c r="AR11" s="33"/>
      <c r="AS11" s="34"/>
      <c r="AT11" s="5" t="str">
        <f>IF(AM10="後","○","")</f>
        <v/>
      </c>
      <c r="AU11" s="5"/>
      <c r="AV11" s="5"/>
      <c r="AW11" s="5"/>
      <c r="AX11" s="5"/>
      <c r="AY11" s="5"/>
      <c r="AZ11" s="5"/>
      <c r="BA11" s="5"/>
      <c r="BB11" s="5"/>
      <c r="BC11" s="5"/>
      <c r="BD11" s="5"/>
      <c r="BE11" s="5"/>
    </row>
    <row r="12" spans="1:57" ht="12" customHeight="1">
      <c r="B12" s="68" t="s">
        <v>18</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70"/>
      <c r="AU12" s="5"/>
      <c r="AV12" s="5"/>
      <c r="AW12" s="5"/>
      <c r="AX12" s="5"/>
      <c r="AY12" s="5"/>
      <c r="AZ12" s="5"/>
      <c r="BA12" s="5"/>
      <c r="BB12" s="5"/>
      <c r="BC12" s="5"/>
      <c r="BD12" s="5"/>
      <c r="BE12" s="5"/>
    </row>
    <row r="13" spans="1:57" ht="12" customHeight="1">
      <c r="B13" s="8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71"/>
      <c r="AU13" s="5"/>
      <c r="AV13" s="5"/>
      <c r="AW13" s="5"/>
      <c r="AX13" s="5"/>
      <c r="AY13" s="5"/>
      <c r="AZ13" s="5"/>
      <c r="BA13" s="5"/>
      <c r="BB13" s="5"/>
      <c r="BC13" s="5"/>
      <c r="BD13" s="5"/>
      <c r="BE13" s="5"/>
    </row>
    <row r="14" spans="1:57" ht="12" customHeight="1">
      <c r="B14" s="96" t="s">
        <v>19</v>
      </c>
      <c r="C14" s="96"/>
      <c r="D14" s="96"/>
      <c r="E14" s="81"/>
      <c r="F14" s="82"/>
      <c r="G14" s="82"/>
      <c r="H14" s="82"/>
      <c r="I14" s="82"/>
      <c r="J14" s="82"/>
      <c r="K14" s="82"/>
      <c r="L14" s="82"/>
      <c r="M14" s="82"/>
      <c r="N14" s="82"/>
      <c r="O14" s="83"/>
      <c r="P14" s="97" t="s">
        <v>20</v>
      </c>
      <c r="Q14" s="96"/>
      <c r="R14" s="96"/>
      <c r="S14" s="81"/>
      <c r="T14" s="82"/>
      <c r="U14" s="82"/>
      <c r="V14" s="82"/>
      <c r="W14" s="82"/>
      <c r="X14" s="82"/>
      <c r="Y14" s="82"/>
      <c r="Z14" s="82"/>
      <c r="AA14" s="82"/>
      <c r="AB14" s="83"/>
      <c r="AC14" s="96" t="s">
        <v>21</v>
      </c>
      <c r="AD14" s="96"/>
      <c r="AE14" s="96"/>
      <c r="AF14" s="81"/>
      <c r="AG14" s="82"/>
      <c r="AH14" s="82"/>
      <c r="AI14" s="82"/>
      <c r="AJ14" s="82"/>
      <c r="AK14" s="82"/>
      <c r="AL14" s="82"/>
      <c r="AM14" s="82"/>
      <c r="AN14" s="82"/>
      <c r="AO14" s="82"/>
      <c r="AP14" s="82"/>
      <c r="AQ14" s="82"/>
      <c r="AR14" s="82"/>
      <c r="AS14" s="83"/>
      <c r="AT14" s="5" t="str">
        <f>IF(E14="晴","○","")</f>
        <v/>
      </c>
      <c r="AU14" s="5" t="str">
        <f>IF(E14="曇","○","")</f>
        <v/>
      </c>
      <c r="AV14" s="5" t="str">
        <f>IF(E14="雨","○","")</f>
        <v/>
      </c>
      <c r="AW14" s="5" t="str">
        <f>IF(E14="雪","○","")</f>
        <v/>
      </c>
      <c r="AX14" s="5" t="str">
        <f>IF(E14="霧","○","")</f>
        <v/>
      </c>
      <c r="AY14" s="5"/>
      <c r="AZ14" s="5"/>
      <c r="BA14" s="5"/>
      <c r="BB14" s="5"/>
      <c r="BC14" s="5"/>
      <c r="BD14" s="5"/>
      <c r="BE14" s="5"/>
    </row>
    <row r="15" spans="1:57" ht="12" customHeight="1">
      <c r="B15" s="96"/>
      <c r="C15" s="96"/>
      <c r="D15" s="96"/>
      <c r="E15" s="84"/>
      <c r="F15" s="85"/>
      <c r="G15" s="85"/>
      <c r="H15" s="85"/>
      <c r="I15" s="85"/>
      <c r="J15" s="85"/>
      <c r="K15" s="85"/>
      <c r="L15" s="85"/>
      <c r="M15" s="85"/>
      <c r="N15" s="85"/>
      <c r="O15" s="86"/>
      <c r="P15" s="96"/>
      <c r="Q15" s="96"/>
      <c r="R15" s="96"/>
      <c r="S15" s="84"/>
      <c r="T15" s="85"/>
      <c r="U15" s="85"/>
      <c r="V15" s="85"/>
      <c r="W15" s="85"/>
      <c r="X15" s="85"/>
      <c r="Y15" s="85"/>
      <c r="Z15" s="85"/>
      <c r="AA15" s="85"/>
      <c r="AB15" s="86"/>
      <c r="AC15" s="96"/>
      <c r="AD15" s="96"/>
      <c r="AE15" s="96"/>
      <c r="AF15" s="84"/>
      <c r="AG15" s="85"/>
      <c r="AH15" s="85"/>
      <c r="AI15" s="85"/>
      <c r="AJ15" s="85"/>
      <c r="AK15" s="85"/>
      <c r="AL15" s="85"/>
      <c r="AM15" s="85"/>
      <c r="AN15" s="85"/>
      <c r="AO15" s="85"/>
      <c r="AP15" s="85"/>
      <c r="AQ15" s="85"/>
      <c r="AR15" s="85"/>
      <c r="AS15" s="86"/>
      <c r="AT15" s="5" t="str">
        <f>IF(S14="混雑","○","")</f>
        <v/>
      </c>
      <c r="AU15" s="5" t="str">
        <f>IF(S14="普通","○","")</f>
        <v/>
      </c>
      <c r="AV15" s="5" t="str">
        <f>IF(S14="閑散","○","")</f>
        <v/>
      </c>
      <c r="AW15" s="5" t="str">
        <f>IF(AF14="昼間","○","")</f>
        <v/>
      </c>
      <c r="AX15" s="5" t="str">
        <f>IF(AF14="夜間","○","")</f>
        <v/>
      </c>
      <c r="AY15" s="5" t="str">
        <f>IF(AF14="明け方","○","")</f>
        <v/>
      </c>
      <c r="AZ15" s="5" t="str">
        <f>IF(AF14="夕方","○","")</f>
        <v/>
      </c>
      <c r="BA15" s="5"/>
      <c r="BB15" s="5"/>
      <c r="BC15" s="5"/>
      <c r="BD15" s="5"/>
      <c r="BE15" s="5"/>
    </row>
    <row r="16" spans="1:57" ht="12" customHeight="1">
      <c r="B16" s="98" t="s">
        <v>22</v>
      </c>
      <c r="C16" s="99"/>
      <c r="D16" s="99"/>
      <c r="E16" s="99"/>
      <c r="F16" s="99"/>
      <c r="G16" s="99"/>
      <c r="H16" s="100"/>
      <c r="I16" s="68" t="s">
        <v>26</v>
      </c>
      <c r="J16" s="28"/>
      <c r="K16" s="28"/>
      <c r="L16" s="28"/>
      <c r="M16" s="72"/>
      <c r="N16" s="90"/>
      <c r="O16" s="90"/>
      <c r="P16" s="90"/>
      <c r="Q16" s="28"/>
      <c r="R16" s="28" t="s">
        <v>60</v>
      </c>
      <c r="S16" s="28"/>
      <c r="T16" s="82"/>
      <c r="U16" s="82"/>
      <c r="V16" s="82"/>
      <c r="W16" s="82"/>
      <c r="X16" s="82"/>
      <c r="Y16" s="28"/>
      <c r="Z16" s="72"/>
      <c r="AA16" s="90"/>
      <c r="AB16" s="90"/>
      <c r="AC16" s="90"/>
      <c r="AD16" s="28"/>
      <c r="AE16" s="82"/>
      <c r="AF16" s="82"/>
      <c r="AG16" s="82"/>
      <c r="AH16" s="82"/>
      <c r="AI16" s="82"/>
      <c r="AJ16" s="82"/>
      <c r="AK16" s="82"/>
      <c r="AL16" s="28"/>
      <c r="AM16" s="82"/>
      <c r="AN16" s="82"/>
      <c r="AO16" s="82"/>
      <c r="AP16" s="82"/>
      <c r="AQ16" s="82"/>
      <c r="AR16" s="82"/>
      <c r="AS16" s="83"/>
      <c r="AT16" s="5" t="str">
        <f>IF(M16="してある","○","")</f>
        <v/>
      </c>
      <c r="AU16" s="5" t="str">
        <f>IF(M16="してない","○","")</f>
        <v/>
      </c>
      <c r="AV16" s="5"/>
      <c r="AW16" s="5"/>
      <c r="AX16" s="5"/>
      <c r="AY16" s="5"/>
      <c r="AZ16" s="5"/>
      <c r="BA16" s="5"/>
      <c r="BB16" s="5"/>
      <c r="BC16" s="5"/>
      <c r="BD16" s="5"/>
      <c r="BE16" s="5"/>
    </row>
    <row r="17" spans="2:57" ht="12" customHeight="1">
      <c r="B17" s="101"/>
      <c r="C17" s="102"/>
      <c r="D17" s="102"/>
      <c r="E17" s="102"/>
      <c r="F17" s="102"/>
      <c r="G17" s="102"/>
      <c r="H17" s="103"/>
      <c r="I17" s="87"/>
      <c r="J17" s="88"/>
      <c r="K17" s="88"/>
      <c r="L17" s="88"/>
      <c r="M17" s="91"/>
      <c r="N17" s="91"/>
      <c r="O17" s="91"/>
      <c r="P17" s="91"/>
      <c r="Q17" s="88"/>
      <c r="R17" s="88"/>
      <c r="S17" s="88"/>
      <c r="T17" s="94"/>
      <c r="U17" s="94"/>
      <c r="V17" s="94"/>
      <c r="W17" s="94"/>
      <c r="X17" s="94"/>
      <c r="Y17" s="88"/>
      <c r="Z17" s="91"/>
      <c r="AA17" s="91"/>
      <c r="AB17" s="91"/>
      <c r="AC17" s="91"/>
      <c r="AD17" s="88"/>
      <c r="AE17" s="94"/>
      <c r="AF17" s="94"/>
      <c r="AG17" s="94"/>
      <c r="AH17" s="94"/>
      <c r="AI17" s="94"/>
      <c r="AJ17" s="94"/>
      <c r="AK17" s="94"/>
      <c r="AL17" s="88"/>
      <c r="AM17" s="94"/>
      <c r="AN17" s="94"/>
      <c r="AO17" s="94"/>
      <c r="AP17" s="94"/>
      <c r="AQ17" s="94"/>
      <c r="AR17" s="94"/>
      <c r="AS17" s="95"/>
      <c r="AT17" s="5" t="str">
        <f>IF(T16="両","○","")</f>
        <v/>
      </c>
      <c r="AU17" s="5" t="str">
        <f>IF(T16="片","○","")</f>
        <v/>
      </c>
      <c r="AV17" s="5" t="str">
        <f>IF(Z16="ある","○","")</f>
        <v/>
      </c>
      <c r="AW17" s="5" t="str">
        <f>IF(Z16="ない","○","")</f>
        <v/>
      </c>
      <c r="AX17" s="5"/>
      <c r="AY17" s="5"/>
      <c r="AZ17" s="5"/>
      <c r="BA17" s="5"/>
      <c r="BB17" s="5"/>
      <c r="BC17" s="5"/>
      <c r="BD17" s="5"/>
      <c r="BE17" s="5"/>
    </row>
    <row r="18" spans="2:57" ht="12" customHeight="1">
      <c r="B18" s="101"/>
      <c r="C18" s="102"/>
      <c r="D18" s="102"/>
      <c r="E18" s="102"/>
      <c r="F18" s="102"/>
      <c r="G18" s="102"/>
      <c r="H18" s="103"/>
      <c r="I18" s="87"/>
      <c r="J18" s="88"/>
      <c r="K18" s="88"/>
      <c r="L18" s="88"/>
      <c r="M18" s="91"/>
      <c r="N18" s="91"/>
      <c r="O18" s="91"/>
      <c r="P18" s="91"/>
      <c r="Q18" s="88"/>
      <c r="R18" s="88"/>
      <c r="S18" s="88"/>
      <c r="T18" s="94"/>
      <c r="U18" s="94"/>
      <c r="V18" s="94"/>
      <c r="W18" s="94"/>
      <c r="X18" s="94"/>
      <c r="Y18" s="88"/>
      <c r="Z18" s="91"/>
      <c r="AA18" s="91"/>
      <c r="AB18" s="91"/>
      <c r="AC18" s="91"/>
      <c r="AD18" s="88"/>
      <c r="AE18" s="94"/>
      <c r="AF18" s="94"/>
      <c r="AG18" s="94"/>
      <c r="AH18" s="94"/>
      <c r="AI18" s="94"/>
      <c r="AJ18" s="94"/>
      <c r="AK18" s="94"/>
      <c r="AL18" s="88"/>
      <c r="AM18" s="94"/>
      <c r="AN18" s="94"/>
      <c r="AO18" s="94"/>
      <c r="AP18" s="94"/>
      <c r="AQ18" s="94"/>
      <c r="AR18" s="94"/>
      <c r="AS18" s="95"/>
      <c r="AT18" s="5" t="str">
        <f>IF(AE16="直線","○","")</f>
        <v/>
      </c>
      <c r="AU18" s="5" t="str">
        <f>IF(AE16="カーブ","○","")</f>
        <v/>
      </c>
      <c r="AV18" s="5"/>
      <c r="AW18" s="5"/>
      <c r="AX18" s="5"/>
      <c r="AY18" s="5"/>
      <c r="AZ18" s="5"/>
      <c r="BA18" s="5"/>
      <c r="BB18" s="5"/>
      <c r="BC18" s="5"/>
      <c r="BD18" s="5"/>
      <c r="BE18" s="5"/>
    </row>
    <row r="19" spans="2:57" ht="12" customHeight="1">
      <c r="B19" s="101"/>
      <c r="C19" s="102"/>
      <c r="D19" s="102"/>
      <c r="E19" s="102"/>
      <c r="F19" s="102"/>
      <c r="G19" s="102"/>
      <c r="H19" s="103"/>
      <c r="I19" s="87"/>
      <c r="J19" s="88"/>
      <c r="K19" s="88"/>
      <c r="L19" s="88"/>
      <c r="M19" s="92"/>
      <c r="N19" s="92"/>
      <c r="O19" s="92"/>
      <c r="P19" s="92"/>
      <c r="Q19" s="88"/>
      <c r="R19" s="88"/>
      <c r="S19" s="88"/>
      <c r="T19" s="94"/>
      <c r="U19" s="94"/>
      <c r="V19" s="94"/>
      <c r="W19" s="94"/>
      <c r="X19" s="94"/>
      <c r="Y19" s="88"/>
      <c r="Z19" s="91"/>
      <c r="AA19" s="91"/>
      <c r="AB19" s="91"/>
      <c r="AC19" s="91"/>
      <c r="AD19" s="88"/>
      <c r="AE19" s="94"/>
      <c r="AF19" s="94"/>
      <c r="AG19" s="94"/>
      <c r="AH19" s="94"/>
      <c r="AI19" s="94"/>
      <c r="AJ19" s="94"/>
      <c r="AK19" s="94"/>
      <c r="AL19" s="88"/>
      <c r="AM19" s="94"/>
      <c r="AN19" s="94"/>
      <c r="AO19" s="94"/>
      <c r="AP19" s="94"/>
      <c r="AQ19" s="94"/>
      <c r="AR19" s="94"/>
      <c r="AS19" s="95"/>
      <c r="AT19" s="5" t="str">
        <f>IF(AM16="平坦","○","")</f>
        <v/>
      </c>
      <c r="AU19" s="5" t="str">
        <f>IF(AM16="坂","○","")</f>
        <v/>
      </c>
      <c r="AV19" s="5"/>
      <c r="AW19" s="5"/>
      <c r="AX19" s="5"/>
      <c r="AY19" s="5"/>
      <c r="AZ19" s="5"/>
      <c r="BA19" s="5"/>
      <c r="BB19" s="5"/>
      <c r="BC19" s="5"/>
      <c r="BD19" s="5"/>
      <c r="BE19" s="5"/>
    </row>
    <row r="20" spans="2:57" ht="12" customHeight="1">
      <c r="B20" s="101"/>
      <c r="C20" s="102"/>
      <c r="D20" s="102"/>
      <c r="E20" s="102"/>
      <c r="F20" s="102"/>
      <c r="G20" s="102"/>
      <c r="H20" s="103"/>
      <c r="I20" s="87" t="s">
        <v>25</v>
      </c>
      <c r="J20" s="88"/>
      <c r="K20" s="88"/>
      <c r="L20" s="88"/>
      <c r="M20" s="73"/>
      <c r="N20" s="91"/>
      <c r="O20" s="91"/>
      <c r="P20" s="91"/>
      <c r="Q20" s="88" t="s">
        <v>27</v>
      </c>
      <c r="R20" s="91"/>
      <c r="S20" s="91"/>
      <c r="T20" s="91"/>
      <c r="U20" s="91"/>
      <c r="V20" s="91"/>
      <c r="W20" s="91"/>
      <c r="X20" s="91"/>
      <c r="Y20" s="91"/>
      <c r="Z20" s="91"/>
      <c r="AA20" s="91"/>
      <c r="AB20" s="91"/>
      <c r="AC20" s="91"/>
      <c r="AD20" s="88"/>
      <c r="AE20" s="88"/>
      <c r="AF20" s="88"/>
      <c r="AG20" s="88"/>
      <c r="AH20" s="88"/>
      <c r="AI20" s="88"/>
      <c r="AJ20" s="88"/>
      <c r="AK20" s="88"/>
      <c r="AL20" s="88"/>
      <c r="AM20" s="88"/>
      <c r="AN20" s="88"/>
      <c r="AO20" s="88"/>
      <c r="AP20" s="88"/>
      <c r="AQ20" s="88"/>
      <c r="AR20" s="88"/>
      <c r="AS20" s="80"/>
      <c r="AT20" s="5" t="str">
        <f>IF(M20="良い","○","")</f>
        <v/>
      </c>
      <c r="AU20" s="5" t="str">
        <f>IF(M20="悪い","○","")</f>
        <v/>
      </c>
      <c r="AV20" s="5"/>
      <c r="AW20" s="5"/>
      <c r="AX20" s="5"/>
      <c r="AY20" s="5"/>
      <c r="AZ20" s="5"/>
      <c r="BA20" s="5"/>
      <c r="BB20" s="5"/>
      <c r="BC20" s="5"/>
      <c r="BD20" s="5"/>
      <c r="BE20" s="5"/>
    </row>
    <row r="21" spans="2:57" ht="12" customHeight="1">
      <c r="B21" s="101"/>
      <c r="C21" s="102"/>
      <c r="D21" s="102"/>
      <c r="E21" s="102"/>
      <c r="F21" s="102"/>
      <c r="G21" s="102"/>
      <c r="H21" s="103"/>
      <c r="I21" s="87"/>
      <c r="J21" s="88"/>
      <c r="K21" s="88"/>
      <c r="L21" s="88"/>
      <c r="M21" s="91"/>
      <c r="N21" s="91"/>
      <c r="O21" s="91"/>
      <c r="P21" s="91"/>
      <c r="Q21" s="88"/>
      <c r="R21" s="91"/>
      <c r="S21" s="91"/>
      <c r="T21" s="91"/>
      <c r="U21" s="91"/>
      <c r="V21" s="91"/>
      <c r="W21" s="91"/>
      <c r="X21" s="91"/>
      <c r="Y21" s="91"/>
      <c r="Z21" s="91"/>
      <c r="AA21" s="91"/>
      <c r="AB21" s="91"/>
      <c r="AC21" s="91"/>
      <c r="AD21" s="88"/>
      <c r="AE21" s="88"/>
      <c r="AF21" s="88"/>
      <c r="AG21" s="88"/>
      <c r="AH21" s="88"/>
      <c r="AI21" s="88"/>
      <c r="AJ21" s="88"/>
      <c r="AK21" s="88"/>
      <c r="AL21" s="88"/>
      <c r="AM21" s="88"/>
      <c r="AN21" s="88"/>
      <c r="AO21" s="88"/>
      <c r="AP21" s="88"/>
      <c r="AQ21" s="88"/>
      <c r="AR21" s="88"/>
      <c r="AS21" s="80"/>
      <c r="AT21" s="5" t="str">
        <f>IF(R20="積雪","○","")</f>
        <v/>
      </c>
      <c r="AU21" s="5" t="str">
        <f>IF(R20="凍結","○","")</f>
        <v/>
      </c>
      <c r="AV21" s="5" t="str">
        <f>IF(R20="積雪及び凍結","○　○","")</f>
        <v/>
      </c>
      <c r="AW21" s="5"/>
      <c r="AX21" s="5"/>
      <c r="AY21" s="5"/>
      <c r="AZ21" s="5"/>
      <c r="BA21" s="5"/>
      <c r="BB21" s="5"/>
      <c r="BC21" s="5"/>
      <c r="BD21" s="5"/>
      <c r="BE21" s="5"/>
    </row>
    <row r="22" spans="2:57" ht="12" customHeight="1">
      <c r="B22" s="101"/>
      <c r="C22" s="102"/>
      <c r="D22" s="102"/>
      <c r="E22" s="102"/>
      <c r="F22" s="102"/>
      <c r="G22" s="102"/>
      <c r="H22" s="103"/>
      <c r="I22" s="87"/>
      <c r="J22" s="88"/>
      <c r="K22" s="88"/>
      <c r="L22" s="88"/>
      <c r="M22" s="91"/>
      <c r="N22" s="91"/>
      <c r="O22" s="91"/>
      <c r="P22" s="91"/>
      <c r="Q22" s="88"/>
      <c r="R22" s="91"/>
      <c r="S22" s="91"/>
      <c r="T22" s="91"/>
      <c r="U22" s="91"/>
      <c r="V22" s="91"/>
      <c r="W22" s="91"/>
      <c r="X22" s="91"/>
      <c r="Y22" s="91"/>
      <c r="Z22" s="91"/>
      <c r="AA22" s="91"/>
      <c r="AB22" s="91"/>
      <c r="AC22" s="91"/>
      <c r="AD22" s="88"/>
      <c r="AE22" s="88"/>
      <c r="AF22" s="88"/>
      <c r="AG22" s="88"/>
      <c r="AH22" s="88"/>
      <c r="AI22" s="88"/>
      <c r="AJ22" s="88"/>
      <c r="AK22" s="88"/>
      <c r="AL22" s="88"/>
      <c r="AM22" s="88"/>
      <c r="AN22" s="88"/>
      <c r="AO22" s="88"/>
      <c r="AP22" s="88"/>
      <c r="AQ22" s="88"/>
      <c r="AR22" s="88"/>
      <c r="AS22" s="80"/>
      <c r="AU22" s="5"/>
      <c r="AV22" s="5"/>
      <c r="AW22" s="5"/>
      <c r="AX22" s="5"/>
      <c r="AY22" s="5"/>
      <c r="AZ22" s="5"/>
      <c r="BA22" s="5"/>
      <c r="BB22" s="5"/>
      <c r="BC22" s="5"/>
      <c r="BD22" s="5"/>
      <c r="BE22" s="5"/>
    </row>
    <row r="23" spans="2:57" ht="12" customHeight="1">
      <c r="B23" s="104"/>
      <c r="C23" s="105"/>
      <c r="D23" s="105"/>
      <c r="E23" s="105"/>
      <c r="F23" s="105"/>
      <c r="G23" s="105"/>
      <c r="H23" s="106"/>
      <c r="I23" s="89"/>
      <c r="J23" s="29"/>
      <c r="K23" s="29"/>
      <c r="L23" s="29"/>
      <c r="M23" s="93"/>
      <c r="N23" s="93"/>
      <c r="O23" s="93"/>
      <c r="P23" s="93"/>
      <c r="Q23" s="29"/>
      <c r="R23" s="93"/>
      <c r="S23" s="93"/>
      <c r="T23" s="93"/>
      <c r="U23" s="93"/>
      <c r="V23" s="93"/>
      <c r="W23" s="93"/>
      <c r="X23" s="93"/>
      <c r="Y23" s="93"/>
      <c r="Z23" s="93"/>
      <c r="AA23" s="93"/>
      <c r="AB23" s="93"/>
      <c r="AC23" s="93"/>
      <c r="AD23" s="29"/>
      <c r="AE23" s="29"/>
      <c r="AF23" s="29"/>
      <c r="AG23" s="29"/>
      <c r="AH23" s="29"/>
      <c r="AI23" s="29"/>
      <c r="AJ23" s="29"/>
      <c r="AK23" s="29"/>
      <c r="AL23" s="29"/>
      <c r="AM23" s="29"/>
      <c r="AN23" s="29"/>
      <c r="AO23" s="29"/>
      <c r="AP23" s="29"/>
      <c r="AQ23" s="29"/>
      <c r="AR23" s="29"/>
      <c r="AS23" s="71"/>
      <c r="AU23" s="5"/>
      <c r="AV23" s="5"/>
      <c r="AW23" s="5"/>
      <c r="AX23" s="5"/>
      <c r="AY23" s="5"/>
      <c r="AZ23" s="5"/>
      <c r="BA23" s="5"/>
      <c r="BB23" s="5"/>
      <c r="BC23" s="5"/>
      <c r="BD23" s="5"/>
      <c r="BE23" s="5"/>
    </row>
    <row r="24" spans="2:57" ht="12" customHeight="1">
      <c r="B24" s="68" t="s">
        <v>23</v>
      </c>
      <c r="C24" s="28"/>
      <c r="D24" s="28"/>
      <c r="E24" s="28"/>
      <c r="F24" s="28"/>
      <c r="G24" s="28"/>
      <c r="H24" s="70"/>
      <c r="I24" s="68" t="s">
        <v>28</v>
      </c>
      <c r="J24" s="28"/>
      <c r="K24" s="28"/>
      <c r="L24" s="28"/>
      <c r="M24" s="72"/>
      <c r="N24" s="72"/>
      <c r="O24" s="72"/>
      <c r="P24" s="72"/>
      <c r="Q24" s="72"/>
      <c r="R24" s="72"/>
      <c r="S24" s="28"/>
      <c r="T24" s="31" t="s">
        <v>29</v>
      </c>
      <c r="U24" s="31"/>
      <c r="V24" s="31"/>
      <c r="W24" s="31"/>
      <c r="X24" s="31"/>
      <c r="Y24" s="31"/>
      <c r="Z24" s="31"/>
      <c r="AA24" s="72"/>
      <c r="AB24" s="72"/>
      <c r="AC24" s="72"/>
      <c r="AD24" s="72"/>
      <c r="AE24" s="72"/>
      <c r="AF24" s="72"/>
      <c r="AG24" s="72"/>
      <c r="AH24" s="72"/>
      <c r="AI24" s="58"/>
      <c r="AJ24" s="31" t="s">
        <v>30</v>
      </c>
      <c r="AK24" s="31"/>
      <c r="AL24" s="31"/>
      <c r="AM24" s="31"/>
      <c r="AN24" s="31"/>
      <c r="AO24" s="61"/>
      <c r="AP24" s="61"/>
      <c r="AQ24" s="61"/>
      <c r="AR24" s="61"/>
      <c r="AS24" s="62"/>
      <c r="AT24" s="5" t="str">
        <f>IF(M24="ある","○","")</f>
        <v/>
      </c>
      <c r="AU24" s="5" t="str">
        <f>IF(M24="ない","○","")</f>
        <v/>
      </c>
      <c r="AV24" s="5"/>
      <c r="AW24" s="5"/>
      <c r="AX24" s="5"/>
      <c r="AY24" s="5"/>
      <c r="AZ24" s="5"/>
      <c r="BA24" s="5"/>
      <c r="BB24" s="5"/>
      <c r="BC24" s="5"/>
      <c r="BD24" s="5"/>
      <c r="BE24" s="5"/>
    </row>
    <row r="25" spans="2:57" ht="12" customHeight="1">
      <c r="B25" s="87"/>
      <c r="C25" s="88"/>
      <c r="D25" s="88"/>
      <c r="E25" s="88"/>
      <c r="F25" s="88"/>
      <c r="G25" s="88"/>
      <c r="H25" s="80"/>
      <c r="I25" s="87"/>
      <c r="J25" s="88"/>
      <c r="K25" s="88"/>
      <c r="L25" s="88"/>
      <c r="M25" s="73"/>
      <c r="N25" s="73"/>
      <c r="O25" s="73"/>
      <c r="P25" s="73"/>
      <c r="Q25" s="73"/>
      <c r="R25" s="73"/>
      <c r="S25" s="88"/>
      <c r="T25" s="51"/>
      <c r="U25" s="51"/>
      <c r="V25" s="51"/>
      <c r="W25" s="51"/>
      <c r="X25" s="51"/>
      <c r="Y25" s="51"/>
      <c r="Z25" s="51"/>
      <c r="AA25" s="73"/>
      <c r="AB25" s="73"/>
      <c r="AC25" s="73"/>
      <c r="AD25" s="73"/>
      <c r="AE25" s="73"/>
      <c r="AF25" s="73"/>
      <c r="AG25" s="73"/>
      <c r="AH25" s="73"/>
      <c r="AI25" s="59"/>
      <c r="AJ25" s="51"/>
      <c r="AK25" s="51"/>
      <c r="AL25" s="51"/>
      <c r="AM25" s="51"/>
      <c r="AN25" s="51"/>
      <c r="AO25" s="63"/>
      <c r="AP25" s="63"/>
      <c r="AQ25" s="63"/>
      <c r="AR25" s="63"/>
      <c r="AS25" s="64"/>
      <c r="AT25" s="5" t="str">
        <f>IF(AA24="されている","○","")</f>
        <v/>
      </c>
      <c r="AU25" s="5" t="str">
        <f>IF(AA24="されていない","○","")</f>
        <v/>
      </c>
      <c r="AV25" s="5"/>
      <c r="AW25" s="5"/>
      <c r="AX25" s="5"/>
      <c r="AY25" s="5"/>
      <c r="AZ25" s="5"/>
      <c r="BA25" s="5"/>
      <c r="BB25" s="5"/>
      <c r="BC25" s="5"/>
      <c r="BD25" s="5"/>
      <c r="BE25" s="5"/>
    </row>
    <row r="26" spans="2:57" ht="12" customHeight="1">
      <c r="B26" s="89"/>
      <c r="C26" s="29"/>
      <c r="D26" s="29"/>
      <c r="E26" s="29"/>
      <c r="F26" s="29"/>
      <c r="G26" s="29"/>
      <c r="H26" s="71"/>
      <c r="I26" s="89"/>
      <c r="J26" s="29"/>
      <c r="K26" s="29"/>
      <c r="L26" s="29"/>
      <c r="M26" s="74"/>
      <c r="N26" s="74"/>
      <c r="O26" s="74"/>
      <c r="P26" s="74"/>
      <c r="Q26" s="74"/>
      <c r="R26" s="74"/>
      <c r="S26" s="29"/>
      <c r="T26" s="33"/>
      <c r="U26" s="33"/>
      <c r="V26" s="33"/>
      <c r="W26" s="33"/>
      <c r="X26" s="33"/>
      <c r="Y26" s="33"/>
      <c r="Z26" s="33"/>
      <c r="AA26" s="74"/>
      <c r="AB26" s="74"/>
      <c r="AC26" s="74"/>
      <c r="AD26" s="74"/>
      <c r="AE26" s="74"/>
      <c r="AF26" s="74"/>
      <c r="AG26" s="74"/>
      <c r="AH26" s="74"/>
      <c r="AI26" s="60"/>
      <c r="AJ26" s="33"/>
      <c r="AK26" s="33"/>
      <c r="AL26" s="33"/>
      <c r="AM26" s="33"/>
      <c r="AN26" s="33"/>
      <c r="AO26" s="65"/>
      <c r="AP26" s="65"/>
      <c r="AQ26" s="65"/>
      <c r="AR26" s="65"/>
      <c r="AS26" s="66"/>
      <c r="AU26" s="5"/>
      <c r="AV26" s="5"/>
      <c r="AW26" s="5"/>
      <c r="AX26" s="5"/>
      <c r="AY26" s="5"/>
      <c r="AZ26" s="5"/>
      <c r="BA26" s="5"/>
      <c r="BB26" s="5"/>
      <c r="BC26" s="5"/>
      <c r="BD26" s="5"/>
      <c r="BE26" s="5"/>
    </row>
    <row r="27" spans="2:57" ht="12" customHeight="1">
      <c r="B27" s="98" t="s">
        <v>24</v>
      </c>
      <c r="C27" s="99"/>
      <c r="D27" s="99"/>
      <c r="E27" s="99"/>
      <c r="F27" s="99"/>
      <c r="G27" s="99"/>
      <c r="H27" s="100"/>
      <c r="I27" s="77" t="s">
        <v>31</v>
      </c>
      <c r="J27" s="31"/>
      <c r="K27" s="31"/>
      <c r="L27" s="26"/>
      <c r="M27" s="26"/>
      <c r="N27" s="26"/>
      <c r="O27" s="28" t="s">
        <v>32</v>
      </c>
      <c r="P27" s="28"/>
      <c r="Q27" s="28"/>
      <c r="R27" s="28"/>
      <c r="S27" s="28"/>
      <c r="T27" s="28"/>
      <c r="U27" s="28"/>
      <c r="V27" s="26"/>
      <c r="W27" s="26"/>
      <c r="X27" s="28" t="s">
        <v>34</v>
      </c>
      <c r="Y27" s="28"/>
      <c r="Z27" s="28"/>
      <c r="AA27" s="28"/>
      <c r="AB27" s="28"/>
      <c r="AC27" s="28"/>
      <c r="AD27" s="28"/>
      <c r="AE27" s="26"/>
      <c r="AF27" s="26"/>
      <c r="AG27" s="26"/>
      <c r="AH27" s="28" t="s">
        <v>32</v>
      </c>
      <c r="AI27" s="28"/>
      <c r="AJ27" s="28"/>
      <c r="AK27" s="28"/>
      <c r="AL27" s="28"/>
      <c r="AM27" s="28"/>
      <c r="AN27" s="28"/>
      <c r="AO27" s="26"/>
      <c r="AP27" s="26"/>
      <c r="AQ27" s="28" t="s">
        <v>33</v>
      </c>
      <c r="AR27" s="28"/>
      <c r="AS27" s="70"/>
      <c r="AU27" s="5"/>
      <c r="AV27" s="5"/>
      <c r="AW27" s="5"/>
      <c r="AX27" s="5"/>
      <c r="AY27" s="5"/>
      <c r="AZ27" s="5"/>
      <c r="BA27" s="5"/>
      <c r="BB27" s="5"/>
      <c r="BC27" s="5"/>
      <c r="BD27" s="5"/>
      <c r="BE27" s="5"/>
    </row>
    <row r="28" spans="2:57" ht="12" customHeight="1">
      <c r="B28" s="104"/>
      <c r="C28" s="105"/>
      <c r="D28" s="105"/>
      <c r="E28" s="105"/>
      <c r="F28" s="105"/>
      <c r="G28" s="105"/>
      <c r="H28" s="106"/>
      <c r="I28" s="107"/>
      <c r="J28" s="33"/>
      <c r="K28" s="33"/>
      <c r="L28" s="27"/>
      <c r="M28" s="27"/>
      <c r="N28" s="27"/>
      <c r="O28" s="29"/>
      <c r="P28" s="29"/>
      <c r="Q28" s="29"/>
      <c r="R28" s="29"/>
      <c r="S28" s="29"/>
      <c r="T28" s="29"/>
      <c r="U28" s="29"/>
      <c r="V28" s="27"/>
      <c r="W28" s="27"/>
      <c r="X28" s="29"/>
      <c r="Y28" s="29"/>
      <c r="Z28" s="29"/>
      <c r="AA28" s="29"/>
      <c r="AB28" s="29"/>
      <c r="AC28" s="29"/>
      <c r="AD28" s="29"/>
      <c r="AE28" s="27"/>
      <c r="AF28" s="27"/>
      <c r="AG28" s="27"/>
      <c r="AH28" s="29"/>
      <c r="AI28" s="29"/>
      <c r="AJ28" s="29"/>
      <c r="AK28" s="29"/>
      <c r="AL28" s="29"/>
      <c r="AM28" s="29"/>
      <c r="AN28" s="29"/>
      <c r="AO28" s="27"/>
      <c r="AP28" s="27"/>
      <c r="AQ28" s="29"/>
      <c r="AR28" s="29"/>
      <c r="AS28" s="71"/>
      <c r="AU28" s="5"/>
      <c r="AV28" s="5"/>
      <c r="AW28" s="5"/>
      <c r="AX28" s="5"/>
      <c r="AY28" s="5"/>
      <c r="AZ28" s="5"/>
      <c r="BA28" s="5"/>
      <c r="BB28" s="5"/>
      <c r="BC28" s="5"/>
      <c r="BD28" s="5"/>
      <c r="BE28" s="5"/>
    </row>
    <row r="29" spans="2:57" ht="12" customHeight="1">
      <c r="B29" s="53" t="s">
        <v>51</v>
      </c>
      <c r="C29" s="54"/>
      <c r="D29" s="54"/>
      <c r="E29" s="77" t="s">
        <v>52</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2"/>
      <c r="AU29" s="5"/>
      <c r="AV29" s="5"/>
      <c r="AW29" s="5"/>
      <c r="AX29" s="5"/>
      <c r="AY29" s="5"/>
      <c r="AZ29" s="5"/>
      <c r="BA29" s="5"/>
      <c r="BB29" s="5"/>
      <c r="BC29" s="5"/>
      <c r="BD29" s="5"/>
      <c r="BE29" s="5"/>
    </row>
    <row r="30" spans="2:57" ht="12" customHeight="1">
      <c r="B30" s="54"/>
      <c r="C30" s="54"/>
      <c r="D30" s="54"/>
      <c r="E30" s="78"/>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2"/>
      <c r="AU30" s="5"/>
      <c r="AV30" s="5"/>
      <c r="AW30" s="5"/>
      <c r="AX30" s="5"/>
      <c r="AY30" s="5"/>
      <c r="AZ30" s="5"/>
      <c r="BA30" s="5"/>
      <c r="BB30" s="5"/>
      <c r="BC30" s="5"/>
      <c r="BD30" s="5"/>
      <c r="BE30" s="5"/>
    </row>
    <row r="31" spans="2:57" ht="12" customHeight="1">
      <c r="B31" s="54"/>
      <c r="C31" s="54"/>
      <c r="D31" s="54"/>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79"/>
      <c r="AL31" s="79"/>
      <c r="AM31" s="79"/>
      <c r="AN31" s="79"/>
      <c r="AO31" s="79"/>
      <c r="AP31" s="79"/>
      <c r="AQ31" s="79"/>
      <c r="AR31" s="79"/>
      <c r="AS31" s="80"/>
      <c r="AU31" s="5"/>
      <c r="AV31" s="5"/>
      <c r="AW31" s="5"/>
      <c r="AX31" s="5"/>
      <c r="AY31" s="5"/>
      <c r="AZ31" s="5"/>
      <c r="BA31" s="5"/>
      <c r="BB31" s="5"/>
      <c r="BC31" s="5"/>
      <c r="BD31" s="5"/>
      <c r="BE31" s="5"/>
    </row>
    <row r="32" spans="2:57" ht="12" customHeight="1">
      <c r="B32" s="54"/>
      <c r="C32" s="54"/>
      <c r="D32" s="54"/>
      <c r="E32" s="18"/>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57" t="s">
        <v>53</v>
      </c>
      <c r="AL32" s="57"/>
      <c r="AM32" s="57"/>
      <c r="AN32" s="57"/>
      <c r="AO32" s="57"/>
      <c r="AP32" s="51"/>
      <c r="AQ32" s="51"/>
      <c r="AR32" s="51"/>
      <c r="AS32" s="52"/>
      <c r="AU32" s="5"/>
      <c r="AV32" s="5"/>
      <c r="AW32" s="5"/>
      <c r="AX32" s="5"/>
      <c r="AY32" s="5"/>
      <c r="AZ32" s="5"/>
      <c r="BA32" s="5"/>
      <c r="BB32" s="5"/>
      <c r="BC32" s="5"/>
      <c r="BD32" s="5"/>
      <c r="BE32" s="5"/>
    </row>
    <row r="33" spans="2:57" ht="12" customHeight="1">
      <c r="B33" s="54"/>
      <c r="C33" s="54"/>
      <c r="D33" s="54"/>
      <c r="E33" s="18"/>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57"/>
      <c r="AL33" s="57"/>
      <c r="AM33" s="57"/>
      <c r="AN33" s="57"/>
      <c r="AO33" s="57"/>
      <c r="AP33" s="51"/>
      <c r="AQ33" s="51"/>
      <c r="AR33" s="51"/>
      <c r="AS33" s="52"/>
      <c r="AU33" s="5"/>
      <c r="AV33" s="5"/>
      <c r="AW33" s="5"/>
      <c r="AX33" s="5"/>
      <c r="AY33" s="5"/>
      <c r="AZ33" s="5"/>
      <c r="BA33" s="5"/>
      <c r="BB33" s="5"/>
      <c r="BC33" s="5"/>
      <c r="BD33" s="5"/>
      <c r="BE33" s="5"/>
    </row>
    <row r="34" spans="2:57" ht="12" customHeight="1">
      <c r="B34" s="54"/>
      <c r="C34" s="54"/>
      <c r="D34" s="54"/>
      <c r="E34" s="18"/>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57"/>
      <c r="AL34" s="57"/>
      <c r="AM34" s="57"/>
      <c r="AN34" s="57"/>
      <c r="AO34" s="57"/>
      <c r="AP34" s="51"/>
      <c r="AQ34" s="51"/>
      <c r="AR34" s="51"/>
      <c r="AS34" s="52"/>
      <c r="AU34" s="5"/>
      <c r="AV34" s="5"/>
      <c r="AW34" s="5"/>
      <c r="AX34" s="5"/>
      <c r="AY34" s="5"/>
      <c r="AZ34" s="5"/>
      <c r="BA34" s="5"/>
      <c r="BB34" s="5"/>
      <c r="BC34" s="5"/>
      <c r="BD34" s="5"/>
      <c r="BE34" s="5"/>
    </row>
    <row r="35" spans="2:57" ht="12" customHeight="1">
      <c r="B35" s="54"/>
      <c r="C35" s="54"/>
      <c r="D35" s="54"/>
      <c r="E35" s="18"/>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57" t="s">
        <v>54</v>
      </c>
      <c r="AL35" s="57"/>
      <c r="AM35" s="57"/>
      <c r="AN35" s="57"/>
      <c r="AO35" s="57"/>
      <c r="AP35" s="51"/>
      <c r="AQ35" s="51"/>
      <c r="AR35" s="51"/>
      <c r="AS35" s="52"/>
      <c r="AU35" s="5"/>
      <c r="AV35" s="5"/>
      <c r="AW35" s="5"/>
      <c r="AX35" s="5"/>
      <c r="AY35" s="5"/>
      <c r="AZ35" s="5"/>
      <c r="BA35" s="5"/>
      <c r="BB35" s="5"/>
      <c r="BC35" s="5"/>
      <c r="BD35" s="5"/>
      <c r="BE35" s="5"/>
    </row>
    <row r="36" spans="2:57" ht="12" customHeight="1">
      <c r="B36" s="54"/>
      <c r="C36" s="54"/>
      <c r="D36" s="54"/>
      <c r="E36" s="18"/>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57"/>
      <c r="AL36" s="57"/>
      <c r="AM36" s="57"/>
      <c r="AN36" s="57"/>
      <c r="AO36" s="57"/>
      <c r="AP36" s="51"/>
      <c r="AQ36" s="51"/>
      <c r="AR36" s="51"/>
      <c r="AS36" s="52"/>
      <c r="AU36" s="5"/>
      <c r="AV36" s="5"/>
      <c r="AW36" s="5"/>
      <c r="AX36" s="5"/>
      <c r="AY36" s="5"/>
      <c r="AZ36" s="5"/>
      <c r="BA36" s="5"/>
      <c r="BB36" s="5"/>
      <c r="BC36" s="5"/>
      <c r="BD36" s="5"/>
      <c r="BE36" s="5"/>
    </row>
    <row r="37" spans="2:57" ht="12" customHeight="1">
      <c r="B37" s="54"/>
      <c r="C37" s="54"/>
      <c r="D37" s="54"/>
      <c r="E37" s="18"/>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57"/>
      <c r="AL37" s="57"/>
      <c r="AM37" s="57"/>
      <c r="AN37" s="57"/>
      <c r="AO37" s="57"/>
      <c r="AP37" s="51"/>
      <c r="AQ37" s="51"/>
      <c r="AR37" s="51"/>
      <c r="AS37" s="52"/>
      <c r="AU37" s="5"/>
      <c r="AV37" s="5"/>
      <c r="AW37" s="5"/>
      <c r="AX37" s="5"/>
      <c r="AY37" s="5"/>
      <c r="AZ37" s="5"/>
      <c r="BA37" s="5"/>
      <c r="BB37" s="5"/>
      <c r="BC37" s="5"/>
      <c r="BD37" s="5"/>
      <c r="BE37" s="5"/>
    </row>
    <row r="38" spans="2:57" ht="12" customHeight="1">
      <c r="B38" s="54"/>
      <c r="C38" s="54"/>
      <c r="D38" s="54"/>
      <c r="E38" s="18"/>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57" t="s">
        <v>55</v>
      </c>
      <c r="AL38" s="57"/>
      <c r="AM38" s="57"/>
      <c r="AN38" s="57"/>
      <c r="AO38" s="57"/>
      <c r="AP38" s="51"/>
      <c r="AQ38" s="51"/>
      <c r="AR38" s="51"/>
      <c r="AS38" s="52"/>
      <c r="AU38" s="5"/>
      <c r="AV38" s="5"/>
      <c r="AW38" s="5"/>
      <c r="AX38" s="5"/>
      <c r="AY38" s="5"/>
      <c r="AZ38" s="5"/>
      <c r="BA38" s="5"/>
      <c r="BB38" s="5"/>
      <c r="BC38" s="5"/>
      <c r="BD38" s="5"/>
      <c r="BE38" s="5"/>
    </row>
    <row r="39" spans="2:57" ht="12" customHeight="1">
      <c r="B39" s="54"/>
      <c r="C39" s="54"/>
      <c r="D39" s="54"/>
      <c r="E39" s="18"/>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57"/>
      <c r="AL39" s="57"/>
      <c r="AM39" s="57"/>
      <c r="AN39" s="57"/>
      <c r="AO39" s="57"/>
      <c r="AP39" s="51"/>
      <c r="AQ39" s="51"/>
      <c r="AR39" s="51"/>
      <c r="AS39" s="52"/>
      <c r="AU39" s="5"/>
      <c r="AV39" s="5"/>
      <c r="AW39" s="5"/>
      <c r="AX39" s="5"/>
      <c r="AY39" s="5"/>
      <c r="AZ39" s="5"/>
      <c r="BA39" s="5"/>
      <c r="BB39" s="5"/>
      <c r="BC39" s="5"/>
      <c r="BD39" s="5"/>
      <c r="BE39" s="5"/>
    </row>
    <row r="40" spans="2:57" ht="12" customHeight="1">
      <c r="B40" s="54"/>
      <c r="C40" s="54"/>
      <c r="D40" s="54"/>
      <c r="E40" s="18"/>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57"/>
      <c r="AL40" s="57"/>
      <c r="AM40" s="57"/>
      <c r="AN40" s="57"/>
      <c r="AO40" s="57"/>
      <c r="AP40" s="51"/>
      <c r="AQ40" s="51"/>
      <c r="AR40" s="51"/>
      <c r="AS40" s="52"/>
      <c r="AU40" s="5"/>
      <c r="AV40" s="5"/>
      <c r="AW40" s="5"/>
      <c r="AX40" s="5"/>
      <c r="AY40" s="5"/>
      <c r="AZ40" s="5"/>
      <c r="BA40" s="5"/>
      <c r="BB40" s="5"/>
      <c r="BC40" s="5"/>
      <c r="BD40" s="5"/>
      <c r="BE40" s="5"/>
    </row>
    <row r="41" spans="2:57" ht="12" customHeight="1">
      <c r="B41" s="54"/>
      <c r="C41" s="54"/>
      <c r="D41" s="54"/>
      <c r="E41" s="18"/>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57" t="s">
        <v>56</v>
      </c>
      <c r="AL41" s="57"/>
      <c r="AM41" s="57"/>
      <c r="AN41" s="57"/>
      <c r="AO41" s="57"/>
      <c r="AP41" s="51"/>
      <c r="AQ41" s="51"/>
      <c r="AR41" s="51"/>
      <c r="AS41" s="52"/>
      <c r="AU41" s="5"/>
      <c r="AV41" s="5"/>
      <c r="AW41" s="5"/>
      <c r="AX41" s="5"/>
      <c r="AY41" s="5"/>
      <c r="AZ41" s="5"/>
      <c r="BA41" s="5"/>
      <c r="BB41" s="5"/>
      <c r="BC41" s="5"/>
      <c r="BD41" s="5"/>
      <c r="BE41" s="5"/>
    </row>
    <row r="42" spans="2:57" ht="12" customHeight="1">
      <c r="B42" s="54"/>
      <c r="C42" s="54"/>
      <c r="D42" s="54"/>
      <c r="E42" s="18"/>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57"/>
      <c r="AL42" s="57"/>
      <c r="AM42" s="57"/>
      <c r="AN42" s="57"/>
      <c r="AO42" s="57"/>
      <c r="AP42" s="51"/>
      <c r="AQ42" s="51"/>
      <c r="AR42" s="51"/>
      <c r="AS42" s="52"/>
      <c r="AU42" s="5"/>
      <c r="AV42" s="5"/>
      <c r="AW42" s="5"/>
      <c r="AX42" s="5"/>
      <c r="AY42" s="5"/>
      <c r="AZ42" s="5"/>
      <c r="BA42" s="5"/>
      <c r="BB42" s="5"/>
      <c r="BC42" s="5"/>
      <c r="BD42" s="5"/>
      <c r="BE42" s="5"/>
    </row>
    <row r="43" spans="2:57" ht="12" customHeight="1">
      <c r="B43" s="54"/>
      <c r="C43" s="54"/>
      <c r="D43" s="54"/>
      <c r="E43" s="18"/>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57"/>
      <c r="AL43" s="57"/>
      <c r="AM43" s="57"/>
      <c r="AN43" s="57"/>
      <c r="AO43" s="57"/>
      <c r="AP43" s="51"/>
      <c r="AQ43" s="51"/>
      <c r="AR43" s="51"/>
      <c r="AS43" s="52"/>
      <c r="AU43" s="5"/>
      <c r="AV43" s="5"/>
      <c r="AW43" s="5"/>
      <c r="AX43" s="5"/>
      <c r="AY43" s="5"/>
      <c r="AZ43" s="5"/>
      <c r="BA43" s="5"/>
      <c r="BB43" s="5"/>
      <c r="BC43" s="5"/>
      <c r="BD43" s="5"/>
      <c r="BE43" s="5"/>
    </row>
    <row r="44" spans="2:57" ht="12" customHeight="1">
      <c r="B44" s="54"/>
      <c r="C44" s="54"/>
      <c r="D44" s="54"/>
      <c r="E44" s="18"/>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57" t="s">
        <v>57</v>
      </c>
      <c r="AL44" s="57"/>
      <c r="AM44" s="57"/>
      <c r="AN44" s="57"/>
      <c r="AO44" s="57"/>
      <c r="AP44" s="51"/>
      <c r="AQ44" s="51"/>
      <c r="AR44" s="51"/>
      <c r="AS44" s="52"/>
      <c r="AU44" s="5"/>
      <c r="AV44" s="5"/>
      <c r="AW44" s="5"/>
      <c r="AX44" s="5"/>
      <c r="AY44" s="5"/>
      <c r="AZ44" s="5"/>
      <c r="BA44" s="5"/>
      <c r="BB44" s="5"/>
      <c r="BC44" s="5"/>
      <c r="BD44" s="5"/>
      <c r="BE44" s="5"/>
    </row>
    <row r="45" spans="2:57" ht="12" customHeight="1">
      <c r="B45" s="54"/>
      <c r="C45" s="54"/>
      <c r="D45" s="54"/>
      <c r="E45" s="18"/>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57"/>
      <c r="AL45" s="57"/>
      <c r="AM45" s="57"/>
      <c r="AN45" s="57"/>
      <c r="AO45" s="57"/>
      <c r="AP45" s="51"/>
      <c r="AQ45" s="51"/>
      <c r="AR45" s="51"/>
      <c r="AS45" s="52"/>
      <c r="AU45" s="5"/>
      <c r="AV45" s="5"/>
      <c r="AW45" s="5"/>
      <c r="AX45" s="5"/>
      <c r="AY45" s="5"/>
      <c r="AZ45" s="5"/>
      <c r="BA45" s="5"/>
      <c r="BB45" s="5"/>
      <c r="BC45" s="5"/>
      <c r="BD45" s="5"/>
      <c r="BE45" s="5"/>
    </row>
    <row r="46" spans="2:57" ht="12" customHeight="1">
      <c r="B46" s="54"/>
      <c r="C46" s="54"/>
      <c r="D46" s="54"/>
      <c r="E46" s="18"/>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57"/>
      <c r="AL46" s="57"/>
      <c r="AM46" s="57"/>
      <c r="AN46" s="57"/>
      <c r="AO46" s="57"/>
      <c r="AP46" s="51"/>
      <c r="AQ46" s="51"/>
      <c r="AR46" s="51"/>
      <c r="AS46" s="52"/>
      <c r="AU46" s="5"/>
      <c r="AV46" s="5"/>
      <c r="AW46" s="5"/>
      <c r="AX46" s="5"/>
      <c r="AY46" s="5"/>
      <c r="AZ46" s="5"/>
      <c r="BA46" s="5"/>
      <c r="BB46" s="5"/>
      <c r="BC46" s="5"/>
      <c r="BD46" s="5"/>
      <c r="BE46" s="5"/>
    </row>
    <row r="47" spans="2:57" ht="12" customHeight="1">
      <c r="B47" s="54"/>
      <c r="C47" s="54"/>
      <c r="D47" s="54"/>
      <c r="E47" s="18"/>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57" t="s">
        <v>58</v>
      </c>
      <c r="AL47" s="57"/>
      <c r="AM47" s="57"/>
      <c r="AN47" s="57"/>
      <c r="AO47" s="57"/>
      <c r="AP47" s="51"/>
      <c r="AQ47" s="51"/>
      <c r="AR47" s="51"/>
      <c r="AS47" s="52"/>
      <c r="AU47" s="5"/>
      <c r="AV47" s="5"/>
      <c r="AW47" s="5"/>
      <c r="AX47" s="5"/>
      <c r="AY47" s="5"/>
      <c r="AZ47" s="5"/>
      <c r="BA47" s="5"/>
      <c r="BB47" s="5"/>
      <c r="BC47" s="5"/>
      <c r="BD47" s="5"/>
      <c r="BE47" s="5"/>
    </row>
    <row r="48" spans="2:57" ht="12" customHeight="1">
      <c r="B48" s="54"/>
      <c r="C48" s="54"/>
      <c r="D48" s="54"/>
      <c r="E48" s="18"/>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57"/>
      <c r="AL48" s="57"/>
      <c r="AM48" s="57"/>
      <c r="AN48" s="57"/>
      <c r="AO48" s="57"/>
      <c r="AP48" s="51"/>
      <c r="AQ48" s="51"/>
      <c r="AR48" s="51"/>
      <c r="AS48" s="52"/>
      <c r="AU48" s="5"/>
      <c r="AV48" s="5"/>
      <c r="AW48" s="5"/>
      <c r="AX48" s="5"/>
      <c r="AY48" s="5"/>
      <c r="AZ48" s="5"/>
      <c r="BA48" s="5"/>
      <c r="BB48" s="5"/>
      <c r="BC48" s="5"/>
      <c r="BD48" s="5"/>
      <c r="BE48" s="5"/>
    </row>
    <row r="49" spans="2:57" ht="12" customHeight="1">
      <c r="B49" s="54"/>
      <c r="C49" s="54"/>
      <c r="D49" s="54"/>
      <c r="E49" s="18"/>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57"/>
      <c r="AL49" s="57"/>
      <c r="AM49" s="57"/>
      <c r="AN49" s="57"/>
      <c r="AO49" s="57"/>
      <c r="AP49" s="51"/>
      <c r="AQ49" s="51"/>
      <c r="AR49" s="51"/>
      <c r="AS49" s="52"/>
      <c r="AU49" s="5"/>
      <c r="AV49" s="5"/>
      <c r="AW49" s="5"/>
      <c r="AX49" s="5"/>
      <c r="AY49" s="5"/>
      <c r="AZ49" s="5"/>
      <c r="BA49" s="5"/>
      <c r="BB49" s="5"/>
      <c r="BC49" s="5"/>
      <c r="BD49" s="5"/>
      <c r="BE49" s="5"/>
    </row>
    <row r="50" spans="2:57" ht="12" customHeight="1">
      <c r="B50" s="54"/>
      <c r="C50" s="54"/>
      <c r="D50" s="54"/>
      <c r="E50" s="18"/>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55" t="s">
        <v>59</v>
      </c>
      <c r="AL50" s="55"/>
      <c r="AM50" s="55"/>
      <c r="AN50" s="55"/>
      <c r="AO50" s="55"/>
      <c r="AP50" s="51"/>
      <c r="AQ50" s="51"/>
      <c r="AR50" s="51"/>
      <c r="AS50" s="52"/>
      <c r="AU50" s="5"/>
      <c r="AV50" s="5"/>
      <c r="AW50" s="5"/>
      <c r="AX50" s="5"/>
      <c r="AY50" s="5"/>
      <c r="AZ50" s="5"/>
      <c r="BA50" s="5"/>
      <c r="BB50" s="5"/>
      <c r="BC50" s="5"/>
      <c r="BD50" s="5"/>
      <c r="BE50" s="5"/>
    </row>
    <row r="51" spans="2:57" ht="12" customHeight="1">
      <c r="B51" s="54"/>
      <c r="C51" s="54"/>
      <c r="D51" s="54"/>
      <c r="E51" s="18"/>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55"/>
      <c r="AL51" s="55"/>
      <c r="AM51" s="55"/>
      <c r="AN51" s="55"/>
      <c r="AO51" s="55"/>
      <c r="AP51" s="51"/>
      <c r="AQ51" s="51"/>
      <c r="AR51" s="51"/>
      <c r="AS51" s="52"/>
      <c r="AU51" s="5"/>
      <c r="AV51" s="5"/>
      <c r="AW51" s="5"/>
      <c r="AX51" s="5"/>
      <c r="AY51" s="5"/>
      <c r="AZ51" s="5"/>
      <c r="BA51" s="5"/>
      <c r="BB51" s="5"/>
      <c r="BC51" s="5"/>
      <c r="BD51" s="5"/>
      <c r="BE51" s="5"/>
    </row>
    <row r="52" spans="2:57" ht="12" customHeight="1">
      <c r="B52" s="54"/>
      <c r="C52" s="54"/>
      <c r="D52" s="54"/>
      <c r="E52" s="20"/>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56"/>
      <c r="AL52" s="56"/>
      <c r="AM52" s="56"/>
      <c r="AN52" s="56"/>
      <c r="AO52" s="56"/>
      <c r="AP52" s="33"/>
      <c r="AQ52" s="33"/>
      <c r="AR52" s="33"/>
      <c r="AS52" s="34"/>
      <c r="AU52" s="5"/>
      <c r="AV52" s="5"/>
      <c r="AW52" s="5"/>
      <c r="AX52" s="5"/>
      <c r="AY52" s="5"/>
      <c r="AZ52" s="5"/>
      <c r="BA52" s="5"/>
      <c r="BB52" s="5"/>
      <c r="BC52" s="5"/>
      <c r="BD52" s="5"/>
      <c r="BE52" s="5"/>
    </row>
    <row r="53" spans="2:57" ht="12" customHeight="1">
      <c r="B53" s="77" t="s">
        <v>44</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2"/>
      <c r="AU53" s="5"/>
      <c r="AV53" s="5"/>
      <c r="AW53" s="5"/>
      <c r="AX53" s="5"/>
      <c r="AY53" s="5"/>
      <c r="AZ53" s="5"/>
      <c r="BA53" s="5"/>
      <c r="BB53" s="5"/>
      <c r="BC53" s="5"/>
      <c r="BD53" s="5"/>
      <c r="BE53" s="5"/>
    </row>
    <row r="54" spans="2:57" ht="12" customHeight="1">
      <c r="B54" s="45"/>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7"/>
      <c r="AU54" s="5"/>
      <c r="AV54" s="5"/>
      <c r="AW54" s="5"/>
      <c r="AX54" s="5"/>
      <c r="AY54" s="5"/>
      <c r="AZ54" s="5"/>
      <c r="BA54" s="5"/>
      <c r="BB54" s="5"/>
      <c r="BC54" s="5"/>
      <c r="BD54" s="5"/>
      <c r="BE54" s="5"/>
    </row>
    <row r="55" spans="2:57" ht="12" customHeight="1">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7"/>
      <c r="AU55" s="5"/>
      <c r="AV55" s="5"/>
      <c r="AW55" s="5"/>
      <c r="AX55" s="5"/>
      <c r="AY55" s="5"/>
      <c r="AZ55" s="5"/>
      <c r="BA55" s="5"/>
      <c r="BB55" s="5"/>
      <c r="BC55" s="5"/>
      <c r="BD55" s="5"/>
      <c r="BE55" s="5"/>
    </row>
    <row r="56" spans="2:57" ht="12" customHeight="1">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50"/>
      <c r="AU56" s="5"/>
      <c r="AV56" s="5"/>
      <c r="AW56" s="5"/>
      <c r="AX56" s="5"/>
      <c r="AY56" s="5"/>
      <c r="AZ56" s="5"/>
      <c r="BA56" s="5"/>
      <c r="BB56" s="5"/>
      <c r="BC56" s="5"/>
      <c r="BD56" s="5"/>
      <c r="BE56" s="5"/>
    </row>
    <row r="57" spans="2:57" ht="12" customHeight="1">
      <c r="B57" s="30" t="s">
        <v>43</v>
      </c>
      <c r="C57" s="30"/>
      <c r="D57" s="35" t="s">
        <v>35</v>
      </c>
      <c r="E57" s="35"/>
      <c r="F57" s="35"/>
      <c r="G57" s="35"/>
      <c r="H57" s="35"/>
      <c r="I57" s="35"/>
      <c r="J57" s="35"/>
      <c r="K57" s="35"/>
      <c r="L57" s="35"/>
      <c r="M57" s="35"/>
      <c r="N57" s="35"/>
      <c r="O57" s="35"/>
      <c r="P57" s="35"/>
      <c r="Q57" s="35"/>
      <c r="R57" s="35"/>
      <c r="S57" s="35"/>
      <c r="T57" s="35"/>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5" t="str">
        <f>IF(U57="加入している","○","")</f>
        <v/>
      </c>
      <c r="AU57" s="5" t="str">
        <f>IF(U57="加入していない","○","")</f>
        <v/>
      </c>
      <c r="AV57" s="5"/>
      <c r="AW57" s="5"/>
      <c r="AX57" s="5"/>
      <c r="AY57" s="5"/>
      <c r="AZ57" s="5"/>
      <c r="BA57" s="5"/>
      <c r="BB57" s="5"/>
      <c r="BC57" s="5"/>
      <c r="BD57" s="5"/>
      <c r="BE57" s="5"/>
    </row>
    <row r="58" spans="2:57" ht="12" customHeight="1">
      <c r="B58" s="30"/>
      <c r="C58" s="30"/>
      <c r="D58" s="38" t="s">
        <v>37</v>
      </c>
      <c r="E58" s="38"/>
      <c r="F58" s="35" t="s">
        <v>36</v>
      </c>
      <c r="G58" s="35"/>
      <c r="H58" s="35"/>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U58" s="5"/>
      <c r="AV58" s="5"/>
      <c r="AW58" s="5"/>
      <c r="AX58" s="5"/>
      <c r="AY58" s="5"/>
      <c r="AZ58" s="5"/>
      <c r="BA58" s="5"/>
      <c r="BB58" s="5"/>
      <c r="BC58" s="5"/>
      <c r="BD58" s="5"/>
      <c r="BE58" s="5"/>
    </row>
    <row r="59" spans="2:57" ht="12" customHeight="1">
      <c r="B59" s="30"/>
      <c r="C59" s="30"/>
      <c r="D59" s="38"/>
      <c r="E59" s="38"/>
      <c r="F59" s="42" t="s">
        <v>38</v>
      </c>
      <c r="G59" s="42"/>
      <c r="H59" s="42"/>
      <c r="I59" s="68" t="s">
        <v>41</v>
      </c>
      <c r="J59" s="28"/>
      <c r="K59" s="69"/>
      <c r="L59" s="69"/>
      <c r="M59" s="3" t="s">
        <v>42</v>
      </c>
      <c r="N59" s="69"/>
      <c r="O59" s="69"/>
      <c r="P59" s="2"/>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6"/>
      <c r="AU59" s="5"/>
      <c r="AV59" s="5"/>
      <c r="AW59" s="5"/>
      <c r="AX59" s="5"/>
      <c r="AY59" s="5"/>
      <c r="AZ59" s="5"/>
      <c r="BA59" s="5"/>
      <c r="BB59" s="5"/>
      <c r="BC59" s="5"/>
      <c r="BD59" s="5"/>
      <c r="BE59" s="5"/>
    </row>
    <row r="60" spans="2:57" ht="12" customHeight="1">
      <c r="B60" s="30"/>
      <c r="C60" s="30"/>
      <c r="D60" s="38"/>
      <c r="E60" s="38"/>
      <c r="F60" s="43" t="s">
        <v>39</v>
      </c>
      <c r="G60" s="43"/>
      <c r="H60" s="43"/>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U60" s="5"/>
      <c r="AV60" s="5"/>
      <c r="AW60" s="5"/>
      <c r="AX60" s="5"/>
      <c r="AY60" s="5"/>
      <c r="AZ60" s="5"/>
      <c r="BA60" s="5"/>
      <c r="BB60" s="5"/>
      <c r="BC60" s="5"/>
      <c r="BD60" s="5"/>
      <c r="BE60" s="5"/>
    </row>
    <row r="61" spans="2:57" ht="12" customHeight="1">
      <c r="B61" s="30"/>
      <c r="C61" s="30"/>
      <c r="D61" s="38"/>
      <c r="E61" s="38"/>
      <c r="F61" s="43"/>
      <c r="G61" s="43"/>
      <c r="H61" s="43"/>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U61" s="5"/>
      <c r="AV61" s="5"/>
      <c r="AW61" s="5"/>
      <c r="AX61" s="5"/>
      <c r="AY61" s="5"/>
      <c r="AZ61" s="5"/>
      <c r="BA61" s="5"/>
      <c r="BB61" s="5"/>
      <c r="BC61" s="5"/>
      <c r="BD61" s="5"/>
      <c r="BE61" s="5"/>
    </row>
    <row r="62" spans="2:57" ht="12" customHeight="1">
      <c r="B62" s="30"/>
      <c r="C62" s="30"/>
      <c r="D62" s="38"/>
      <c r="E62" s="38"/>
      <c r="F62" s="67" t="s">
        <v>40</v>
      </c>
      <c r="G62" s="67"/>
      <c r="H62" s="67"/>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U62" s="5"/>
      <c r="AV62" s="5"/>
      <c r="AW62" s="5"/>
      <c r="AX62" s="5"/>
      <c r="AY62" s="5"/>
      <c r="AZ62" s="5"/>
      <c r="BA62" s="5"/>
      <c r="BB62" s="5"/>
      <c r="BC62" s="5"/>
      <c r="BD62" s="5"/>
      <c r="BE62" s="5"/>
    </row>
    <row r="63" spans="2:57" ht="12" customHeight="1">
      <c r="B63" s="30"/>
      <c r="C63" s="30"/>
      <c r="D63" s="35" t="s">
        <v>48</v>
      </c>
      <c r="E63" s="35"/>
      <c r="F63" s="35"/>
      <c r="G63" s="35"/>
      <c r="H63" s="35"/>
      <c r="I63" s="35"/>
      <c r="J63" s="35"/>
      <c r="K63" s="35"/>
      <c r="L63" s="35"/>
      <c r="M63" s="35"/>
      <c r="N63" s="35"/>
      <c r="O63" s="35"/>
      <c r="P63" s="35"/>
      <c r="Q63" s="35"/>
      <c r="R63" s="35"/>
      <c r="S63" s="35"/>
      <c r="T63" s="35"/>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U63" s="5"/>
      <c r="AV63" s="5"/>
      <c r="AW63" s="5"/>
      <c r="AX63" s="5"/>
      <c r="AY63" s="5"/>
      <c r="AZ63" s="5"/>
      <c r="BA63" s="5"/>
      <c r="BB63" s="5"/>
      <c r="BC63" s="5"/>
      <c r="BD63" s="5"/>
      <c r="BE63" s="5"/>
    </row>
    <row r="64" spans="2:57" ht="12" customHeight="1">
      <c r="B64" s="30"/>
      <c r="C64" s="30"/>
      <c r="D64" s="35" t="s">
        <v>49</v>
      </c>
      <c r="E64" s="35"/>
      <c r="F64" s="35"/>
      <c r="G64" s="35"/>
      <c r="H64" s="35"/>
      <c r="I64" s="35"/>
      <c r="J64" s="35"/>
      <c r="K64" s="35"/>
      <c r="L64" s="35"/>
      <c r="M64" s="35"/>
      <c r="N64" s="35"/>
      <c r="O64" s="35"/>
      <c r="P64" s="35"/>
      <c r="Q64" s="35"/>
      <c r="R64" s="35"/>
      <c r="S64" s="35"/>
      <c r="T64" s="35"/>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5" t="str">
        <f>IF(U64="有","○","")</f>
        <v/>
      </c>
      <c r="AU64" s="5" t="str">
        <f>IF(U64="無","○","")</f>
        <v/>
      </c>
      <c r="AV64" s="5"/>
      <c r="AW64" s="5"/>
      <c r="AX64" s="5"/>
      <c r="AY64" s="5"/>
      <c r="AZ64" s="5"/>
      <c r="BA64" s="5"/>
      <c r="BB64" s="5"/>
      <c r="BC64" s="5"/>
      <c r="BD64" s="5"/>
      <c r="BE64" s="5"/>
    </row>
    <row r="65" spans="2:57" ht="12" customHeight="1">
      <c r="B65" s="30"/>
      <c r="C65" s="30"/>
      <c r="D65" s="44" t="s">
        <v>50</v>
      </c>
      <c r="E65" s="44"/>
      <c r="F65" s="44"/>
      <c r="G65" s="44"/>
      <c r="H65" s="44"/>
      <c r="I65" s="44"/>
      <c r="J65" s="44"/>
      <c r="K65" s="44"/>
      <c r="L65" s="44"/>
      <c r="M65" s="44"/>
      <c r="N65" s="44"/>
      <c r="O65" s="44"/>
      <c r="P65" s="44"/>
      <c r="Q65" s="44"/>
      <c r="R65" s="44"/>
      <c r="S65" s="44"/>
      <c r="T65" s="44"/>
      <c r="U65" s="22"/>
      <c r="V65" s="23"/>
      <c r="W65" s="23"/>
      <c r="X65" s="23"/>
      <c r="Y65" s="23"/>
      <c r="Z65" s="23"/>
      <c r="AA65" s="23"/>
      <c r="AB65" s="23"/>
      <c r="AC65" s="23"/>
      <c r="AD65" s="23"/>
      <c r="AE65" s="28" t="s">
        <v>45</v>
      </c>
      <c r="AF65" s="28"/>
      <c r="AG65" s="26"/>
      <c r="AH65" s="26"/>
      <c r="AI65" s="26"/>
      <c r="AJ65" s="26"/>
      <c r="AK65" s="31" t="s">
        <v>17</v>
      </c>
      <c r="AL65" s="26"/>
      <c r="AM65" s="26"/>
      <c r="AN65" s="31" t="s">
        <v>46</v>
      </c>
      <c r="AO65" s="26"/>
      <c r="AP65" s="26"/>
      <c r="AQ65" s="31" t="s">
        <v>47</v>
      </c>
      <c r="AR65" s="31"/>
      <c r="AS65" s="32"/>
      <c r="AU65" s="5"/>
      <c r="AV65" s="5"/>
      <c r="AW65" s="5"/>
      <c r="AX65" s="5"/>
      <c r="AY65" s="5"/>
      <c r="AZ65" s="5"/>
      <c r="BA65" s="5"/>
      <c r="BB65" s="5"/>
      <c r="BC65" s="5"/>
      <c r="BD65" s="5"/>
      <c r="BE65" s="5"/>
    </row>
    <row r="66" spans="2:57" ht="12" customHeight="1">
      <c r="B66" s="30"/>
      <c r="C66" s="30"/>
      <c r="D66" s="44"/>
      <c r="E66" s="44"/>
      <c r="F66" s="44"/>
      <c r="G66" s="44"/>
      <c r="H66" s="44"/>
      <c r="I66" s="44"/>
      <c r="J66" s="44"/>
      <c r="K66" s="44"/>
      <c r="L66" s="44"/>
      <c r="M66" s="44"/>
      <c r="N66" s="44"/>
      <c r="O66" s="44"/>
      <c r="P66" s="44"/>
      <c r="Q66" s="44"/>
      <c r="R66" s="44"/>
      <c r="S66" s="44"/>
      <c r="T66" s="44"/>
      <c r="U66" s="24"/>
      <c r="V66" s="25"/>
      <c r="W66" s="25"/>
      <c r="X66" s="25"/>
      <c r="Y66" s="25"/>
      <c r="Z66" s="25"/>
      <c r="AA66" s="25"/>
      <c r="AB66" s="25"/>
      <c r="AC66" s="25"/>
      <c r="AD66" s="25"/>
      <c r="AE66" s="29"/>
      <c r="AF66" s="29"/>
      <c r="AG66" s="27"/>
      <c r="AH66" s="27"/>
      <c r="AI66" s="27"/>
      <c r="AJ66" s="27"/>
      <c r="AK66" s="33"/>
      <c r="AL66" s="27"/>
      <c r="AM66" s="27"/>
      <c r="AN66" s="33"/>
      <c r="AO66" s="27"/>
      <c r="AP66" s="27"/>
      <c r="AQ66" s="33"/>
      <c r="AR66" s="33"/>
      <c r="AS66" s="34"/>
      <c r="AU66" s="5"/>
      <c r="AV66" s="5"/>
      <c r="AW66" s="5"/>
      <c r="AX66" s="5"/>
      <c r="AY66" s="5"/>
      <c r="AZ66" s="5"/>
      <c r="BA66" s="5"/>
      <c r="BB66" s="5"/>
      <c r="BC66" s="5"/>
      <c r="BD66" s="5"/>
      <c r="BE66" s="5"/>
    </row>
    <row r="67" spans="2:57" ht="12" customHeight="1">
      <c r="AU67" s="5"/>
      <c r="AV67" s="5"/>
      <c r="AW67" s="5"/>
      <c r="AX67" s="5"/>
      <c r="AY67" s="5"/>
      <c r="AZ67" s="5"/>
      <c r="BA67" s="5"/>
      <c r="BB67" s="5"/>
      <c r="BC67" s="5"/>
      <c r="BD67" s="5"/>
      <c r="BE67" s="5"/>
    </row>
  </sheetData>
  <sheetProtection formatCells="0" selectLockedCells="1"/>
  <mergeCells count="124">
    <mergeCell ref="A4:AT5"/>
    <mergeCell ref="B6:C11"/>
    <mergeCell ref="D6:H7"/>
    <mergeCell ref="D8:H11"/>
    <mergeCell ref="AR10:AS11"/>
    <mergeCell ref="U6:AA7"/>
    <mergeCell ref="U8:AA9"/>
    <mergeCell ref="U10:AA11"/>
    <mergeCell ref="I6:J7"/>
    <mergeCell ref="I8:J9"/>
    <mergeCell ref="AB6:AS7"/>
    <mergeCell ref="AB8:AS9"/>
    <mergeCell ref="K6:T7"/>
    <mergeCell ref="K8:T9"/>
    <mergeCell ref="K10:T11"/>
    <mergeCell ref="B12:AS13"/>
    <mergeCell ref="AM10:AN11"/>
    <mergeCell ref="AL10:AL11"/>
    <mergeCell ref="AO10:AO11"/>
    <mergeCell ref="AP10:AP11"/>
    <mergeCell ref="AQ10:AQ11"/>
    <mergeCell ref="AJ10:AJ11"/>
    <mergeCell ref="AG10:AG11"/>
    <mergeCell ref="I10:J11"/>
    <mergeCell ref="AD10:AD11"/>
    <mergeCell ref="AF10:AF11"/>
    <mergeCell ref="AH10:AH11"/>
    <mergeCell ref="AI10:AI11"/>
    <mergeCell ref="AK10:AK11"/>
    <mergeCell ref="AE10:AE11"/>
    <mergeCell ref="AB10:AC11"/>
    <mergeCell ref="B14:D15"/>
    <mergeCell ref="P14:R15"/>
    <mergeCell ref="AC14:AE15"/>
    <mergeCell ref="B16:H23"/>
    <mergeCell ref="B24:H26"/>
    <mergeCell ref="B27:H28"/>
    <mergeCell ref="E14:O15"/>
    <mergeCell ref="S14:AB15"/>
    <mergeCell ref="Q20:Q23"/>
    <mergeCell ref="Z16:AC19"/>
    <mergeCell ref="I24:K26"/>
    <mergeCell ref="L24:L26"/>
    <mergeCell ref="T24:Y26"/>
    <mergeCell ref="X27:AD28"/>
    <mergeCell ref="I27:K28"/>
    <mergeCell ref="AE27:AG28"/>
    <mergeCell ref="S24:S26"/>
    <mergeCell ref="AF14:AS15"/>
    <mergeCell ref="I16:K19"/>
    <mergeCell ref="I20:K23"/>
    <mergeCell ref="L16:L19"/>
    <mergeCell ref="L20:L23"/>
    <mergeCell ref="M16:P19"/>
    <mergeCell ref="M20:P23"/>
    <mergeCell ref="Y16:Y19"/>
    <mergeCell ref="Q16:Q19"/>
    <mergeCell ref="AD16:AD19"/>
    <mergeCell ref="AE16:AK19"/>
    <mergeCell ref="AM16:AS19"/>
    <mergeCell ref="AL16:AL19"/>
    <mergeCell ref="R20:AC23"/>
    <mergeCell ref="R16:S19"/>
    <mergeCell ref="T16:X19"/>
    <mergeCell ref="AD20:AS23"/>
    <mergeCell ref="AI24:AI26"/>
    <mergeCell ref="AO24:AS26"/>
    <mergeCell ref="V27:W28"/>
    <mergeCell ref="F62:H62"/>
    <mergeCell ref="I59:J59"/>
    <mergeCell ref="K59:L59"/>
    <mergeCell ref="AK44:AO46"/>
    <mergeCell ref="AK41:AO43"/>
    <mergeCell ref="AK38:AO40"/>
    <mergeCell ref="AK35:AO37"/>
    <mergeCell ref="AK32:AO34"/>
    <mergeCell ref="AP50:AS52"/>
    <mergeCell ref="AH27:AN28"/>
    <mergeCell ref="AQ27:AS28"/>
    <mergeCell ref="Z24:Z26"/>
    <mergeCell ref="AJ24:AN26"/>
    <mergeCell ref="M24:R26"/>
    <mergeCell ref="AA24:AH26"/>
    <mergeCell ref="L27:N28"/>
    <mergeCell ref="N59:O59"/>
    <mergeCell ref="Q59:AS59"/>
    <mergeCell ref="E29:AS30"/>
    <mergeCell ref="AK31:AS31"/>
    <mergeCell ref="B53:AS53"/>
    <mergeCell ref="U64:AS64"/>
    <mergeCell ref="B54:AS56"/>
    <mergeCell ref="AP32:AS34"/>
    <mergeCell ref="AP35:AS37"/>
    <mergeCell ref="AP38:AS40"/>
    <mergeCell ref="AP41:AS43"/>
    <mergeCell ref="AP44:AS46"/>
    <mergeCell ref="AP47:AS49"/>
    <mergeCell ref="B29:D52"/>
    <mergeCell ref="AK50:AO52"/>
    <mergeCell ref="AK47:AO49"/>
    <mergeCell ref="U65:AD66"/>
    <mergeCell ref="AO27:AP28"/>
    <mergeCell ref="O27:U28"/>
    <mergeCell ref="B57:C66"/>
    <mergeCell ref="AQ65:AS66"/>
    <mergeCell ref="AN65:AN66"/>
    <mergeCell ref="AK65:AK66"/>
    <mergeCell ref="AL65:AM66"/>
    <mergeCell ref="AO65:AP66"/>
    <mergeCell ref="AG65:AJ66"/>
    <mergeCell ref="AE65:AF66"/>
    <mergeCell ref="F58:H58"/>
    <mergeCell ref="I58:AS58"/>
    <mergeCell ref="D57:T57"/>
    <mergeCell ref="U57:AS57"/>
    <mergeCell ref="D58:E62"/>
    <mergeCell ref="I60:AS61"/>
    <mergeCell ref="I62:AS62"/>
    <mergeCell ref="F59:H59"/>
    <mergeCell ref="F60:H61"/>
    <mergeCell ref="D65:T66"/>
    <mergeCell ref="D64:T64"/>
    <mergeCell ref="D63:T63"/>
    <mergeCell ref="U63:AS63"/>
  </mergeCells>
  <phoneticPr fontId="1"/>
  <conditionalFormatting sqref="K6 AB6 K8 AB8 K10 AB10 AE10 AG10 AJ10 AM10 AO10 AQ10 E14 S14 AF14 M16 Z16 AE16 AM16 M20 M24 AA24 L27 V27 AE27 AO27 B54 U57">
    <cfRule type="containsBlanks" dxfId="6" priority="6">
      <formula>LEN(TRIM(B6))=0</formula>
    </cfRule>
  </conditionalFormatting>
  <conditionalFormatting sqref="T16:X19">
    <cfRule type="expression" dxfId="5" priority="4">
      <formula>AND($Z$16="ある",$T$16="")</formula>
    </cfRule>
  </conditionalFormatting>
  <conditionalFormatting sqref="I58 K59 Q59 N59 I60 I62 U63 U64">
    <cfRule type="expression" dxfId="4" priority="1">
      <formula>AND($U$57="加入している",I58="")</formula>
    </cfRule>
  </conditionalFormatting>
  <dataValidations count="14">
    <dataValidation type="list" allowBlank="1" showInputMessage="1" showErrorMessage="1" sqref="AM10:AN11" xr:uid="{6830601C-0114-4729-AA7F-2663F60B6BAC}">
      <formula1>"前,後"</formula1>
    </dataValidation>
    <dataValidation type="list" allowBlank="1" showInputMessage="1" showErrorMessage="1" sqref="E14:O15" xr:uid="{A7F2649B-4921-4556-82F2-D7EE2BDBB312}">
      <formula1>"晴,曇,雨,雪,霧"</formula1>
    </dataValidation>
    <dataValidation type="list" allowBlank="1" showInputMessage="1" showErrorMessage="1" sqref="S14:AB15" xr:uid="{96EACABF-7F4F-412C-BB0E-5920E0DB0D03}">
      <formula1>"混雑,普通,閑散"</formula1>
    </dataValidation>
    <dataValidation type="list" allowBlank="1" showInputMessage="1" showErrorMessage="1" sqref="AF14:AS15" xr:uid="{BE514E53-A2B0-4A1E-A33F-CB2798546DB2}">
      <formula1>"昼間,夜間,明け方,夕方"</formula1>
    </dataValidation>
    <dataValidation type="list" allowBlank="1" showInputMessage="1" showErrorMessage="1" sqref="M16:P19" xr:uid="{95222BAA-00D7-442A-9F35-DB2B6AE47004}">
      <formula1>"してある,してない"</formula1>
    </dataValidation>
    <dataValidation type="list" allowBlank="1" showInputMessage="1" showErrorMessage="1" sqref="M20:P23" xr:uid="{3B83B41C-6D59-4BCA-9C66-0CFB90E537BA}">
      <formula1>"良い,悪い"</formula1>
    </dataValidation>
    <dataValidation type="list" allowBlank="1" showInputMessage="1" showErrorMessage="1" sqref="Z16:AC19 M24:R26" xr:uid="{0455C663-E9AA-4569-AC6E-5428869E8D00}">
      <formula1>"ある,ない"</formula1>
    </dataValidation>
    <dataValidation type="list" allowBlank="1" showInputMessage="1" showErrorMessage="1" sqref="R20:AC23" xr:uid="{B76A302A-7017-41D4-A054-742E1F5E0231}">
      <formula1>"積雪,凍結,積雪及び凍結"</formula1>
    </dataValidation>
    <dataValidation type="list" allowBlank="1" showInputMessage="1" showErrorMessage="1" sqref="AE16:AK19" xr:uid="{95462049-4E1E-473D-AFB0-B6F239EB238D}">
      <formula1>"直線,カーブ"</formula1>
    </dataValidation>
    <dataValidation type="list" allowBlank="1" showInputMessage="1" showErrorMessage="1" sqref="AM16:AS19" xr:uid="{4E7A1122-7072-41DD-ACBF-A92681E4CF70}">
      <formula1>"平坦,坂"</formula1>
    </dataValidation>
    <dataValidation type="list" allowBlank="1" showInputMessage="1" showErrorMessage="1" sqref="T16:X19" xr:uid="{80F3CADE-D67A-4E83-8298-AD8DA30E9AC2}">
      <formula1>"両,片"</formula1>
    </dataValidation>
    <dataValidation type="list" allowBlank="1" showInputMessage="1" showErrorMessage="1" sqref="AA24:AH26" xr:uid="{E7ABE56C-C8ED-4BB4-AAC1-C6F53FF7387A}">
      <formula1>"されている,されていない"</formula1>
    </dataValidation>
    <dataValidation type="list" allowBlank="1" showInputMessage="1" showErrorMessage="1" sqref="U57:AS57" xr:uid="{56284F15-E0C0-426D-BADB-580858F0B4BE}">
      <formula1>"加入している,加入していない"</formula1>
    </dataValidation>
    <dataValidation type="list" allowBlank="1" showInputMessage="1" showErrorMessage="1" sqref="U64:AS64" xr:uid="{E749EEB2-9088-4972-BFBE-CFF4C86FA5FD}">
      <formula1>"有,無"</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896F-2398-49CB-A4CF-AFF9AA9691A5}">
  <dimension ref="B1:AU66"/>
  <sheetViews>
    <sheetView showGridLines="0" view="pageBreakPreview" zoomScaleNormal="100" zoomScaleSheetLayoutView="100" workbookViewId="0">
      <selection activeCell="E8" sqref="E8:R9"/>
    </sheetView>
  </sheetViews>
  <sheetFormatPr defaultColWidth="2" defaultRowHeight="12" customHeight="1"/>
  <cols>
    <col min="1" max="45" width="2" style="7"/>
    <col min="46" max="46" width="2" style="8"/>
    <col min="47" max="16384" width="2" style="7"/>
  </cols>
  <sheetData>
    <row r="1" spans="2:45" ht="12" customHeight="1" thickBot="1"/>
    <row r="2" spans="2:45" ht="12" customHeight="1">
      <c r="B2" s="145" t="s">
        <v>76</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7"/>
    </row>
    <row r="3" spans="2:45" ht="12" customHeight="1">
      <c r="B3" s="148"/>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50"/>
    </row>
    <row r="4" spans="2:45" ht="12" customHeight="1">
      <c r="B4" s="151"/>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3"/>
    </row>
    <row r="5" spans="2:45" ht="12" customHeight="1">
      <c r="B5" s="154"/>
      <c r="C5" s="155"/>
      <c r="D5" s="156"/>
      <c r="E5" s="186" t="s">
        <v>70</v>
      </c>
      <c r="F5" s="187"/>
      <c r="G5" s="187"/>
      <c r="H5" s="187"/>
      <c r="I5" s="187"/>
      <c r="J5" s="187"/>
      <c r="K5" s="187"/>
      <c r="L5" s="187"/>
      <c r="M5" s="187"/>
      <c r="N5" s="187"/>
      <c r="O5" s="187"/>
      <c r="P5" s="187"/>
      <c r="Q5" s="187"/>
      <c r="R5" s="188"/>
      <c r="S5" s="186" t="s">
        <v>71</v>
      </c>
      <c r="T5" s="187"/>
      <c r="U5" s="187"/>
      <c r="V5" s="187"/>
      <c r="W5" s="187"/>
      <c r="X5" s="187"/>
      <c r="Y5" s="187"/>
      <c r="Z5" s="187"/>
      <c r="AA5" s="187"/>
      <c r="AB5" s="187"/>
      <c r="AC5" s="187"/>
      <c r="AD5" s="187"/>
      <c r="AE5" s="187"/>
      <c r="AF5" s="188"/>
      <c r="AG5" s="196"/>
      <c r="AH5" s="194" t="s">
        <v>69</v>
      </c>
      <c r="AI5" s="194"/>
      <c r="AJ5" s="194"/>
      <c r="AK5" s="194"/>
      <c r="AL5" s="194"/>
      <c r="AM5" s="194"/>
      <c r="AN5" s="194"/>
      <c r="AO5" s="194"/>
      <c r="AP5" s="194"/>
      <c r="AQ5" s="194"/>
      <c r="AR5" s="194"/>
      <c r="AS5" s="198"/>
    </row>
    <row r="6" spans="2:45" ht="12" customHeight="1">
      <c r="B6" s="157"/>
      <c r="C6" s="158"/>
      <c r="D6" s="159"/>
      <c r="E6" s="189"/>
      <c r="F6" s="149"/>
      <c r="G6" s="149"/>
      <c r="H6" s="149"/>
      <c r="I6" s="149"/>
      <c r="J6" s="149"/>
      <c r="K6" s="149"/>
      <c r="L6" s="149"/>
      <c r="M6" s="149"/>
      <c r="N6" s="149"/>
      <c r="O6" s="149"/>
      <c r="P6" s="149"/>
      <c r="Q6" s="149"/>
      <c r="R6" s="190"/>
      <c r="S6" s="189"/>
      <c r="T6" s="149"/>
      <c r="U6" s="149"/>
      <c r="V6" s="149"/>
      <c r="W6" s="149"/>
      <c r="X6" s="149"/>
      <c r="Y6" s="149"/>
      <c r="Z6" s="149"/>
      <c r="AA6" s="149"/>
      <c r="AB6" s="149"/>
      <c r="AC6" s="149"/>
      <c r="AD6" s="149"/>
      <c r="AE6" s="149"/>
      <c r="AF6" s="190"/>
      <c r="AG6" s="197"/>
      <c r="AH6" s="195"/>
      <c r="AI6" s="195"/>
      <c r="AJ6" s="195"/>
      <c r="AK6" s="195"/>
      <c r="AL6" s="195"/>
      <c r="AM6" s="195"/>
      <c r="AN6" s="195"/>
      <c r="AO6" s="195"/>
      <c r="AP6" s="195"/>
      <c r="AQ6" s="195"/>
      <c r="AR6" s="195"/>
      <c r="AS6" s="199"/>
    </row>
    <row r="7" spans="2:45" ht="12" customHeight="1">
      <c r="B7" s="160"/>
      <c r="C7" s="161"/>
      <c r="D7" s="162"/>
      <c r="E7" s="191"/>
      <c r="F7" s="152"/>
      <c r="G7" s="152"/>
      <c r="H7" s="152"/>
      <c r="I7" s="152"/>
      <c r="J7" s="152"/>
      <c r="K7" s="152"/>
      <c r="L7" s="152"/>
      <c r="M7" s="152"/>
      <c r="N7" s="152"/>
      <c r="O7" s="152"/>
      <c r="P7" s="152"/>
      <c r="Q7" s="152"/>
      <c r="R7" s="192"/>
      <c r="S7" s="191"/>
      <c r="T7" s="152"/>
      <c r="U7" s="152"/>
      <c r="V7" s="152"/>
      <c r="W7" s="152"/>
      <c r="X7" s="152"/>
      <c r="Y7" s="152"/>
      <c r="Z7" s="152"/>
      <c r="AA7" s="152"/>
      <c r="AB7" s="152"/>
      <c r="AC7" s="152"/>
      <c r="AD7" s="152"/>
      <c r="AE7" s="152"/>
      <c r="AF7" s="192"/>
      <c r="AG7" s="197"/>
      <c r="AH7" s="195"/>
      <c r="AI7" s="195"/>
      <c r="AJ7" s="195"/>
      <c r="AK7" s="195"/>
      <c r="AL7" s="195"/>
      <c r="AM7" s="195"/>
      <c r="AN7" s="195"/>
      <c r="AO7" s="195"/>
      <c r="AP7" s="195"/>
      <c r="AQ7" s="195"/>
      <c r="AR7" s="195"/>
      <c r="AS7" s="199"/>
    </row>
    <row r="8" spans="2:45" ht="12" customHeight="1">
      <c r="B8" s="132" t="s">
        <v>62</v>
      </c>
      <c r="C8" s="133"/>
      <c r="D8" s="134"/>
      <c r="E8" s="164"/>
      <c r="F8" s="69"/>
      <c r="G8" s="69"/>
      <c r="H8" s="69"/>
      <c r="I8" s="69"/>
      <c r="J8" s="69"/>
      <c r="K8" s="69"/>
      <c r="L8" s="69"/>
      <c r="M8" s="69"/>
      <c r="N8" s="69"/>
      <c r="O8" s="69"/>
      <c r="P8" s="69"/>
      <c r="Q8" s="69"/>
      <c r="R8" s="215"/>
      <c r="S8" s="164"/>
      <c r="T8" s="69"/>
      <c r="U8" s="69"/>
      <c r="V8" s="69"/>
      <c r="W8" s="69"/>
      <c r="X8" s="69"/>
      <c r="Y8" s="69"/>
      <c r="Z8" s="69"/>
      <c r="AA8" s="69"/>
      <c r="AB8" s="69"/>
      <c r="AC8" s="69"/>
      <c r="AD8" s="69"/>
      <c r="AE8" s="69"/>
      <c r="AF8" s="215"/>
      <c r="AG8" s="204" t="s">
        <v>74</v>
      </c>
      <c r="AH8" s="201"/>
      <c r="AI8" s="201"/>
      <c r="AJ8" s="205"/>
      <c r="AK8" s="205"/>
      <c r="AL8" s="205"/>
      <c r="AM8" s="205"/>
      <c r="AN8" s="205"/>
      <c r="AO8" s="205"/>
      <c r="AP8" s="205"/>
      <c r="AQ8" s="205"/>
      <c r="AR8" s="205"/>
      <c r="AS8" s="206"/>
    </row>
    <row r="9" spans="2:45" ht="12" customHeight="1">
      <c r="B9" s="135"/>
      <c r="C9" s="136"/>
      <c r="D9" s="137"/>
      <c r="E9" s="217"/>
      <c r="F9" s="205"/>
      <c r="G9" s="205"/>
      <c r="H9" s="205"/>
      <c r="I9" s="205"/>
      <c r="J9" s="205"/>
      <c r="K9" s="205"/>
      <c r="L9" s="205"/>
      <c r="M9" s="205"/>
      <c r="N9" s="205"/>
      <c r="O9" s="205"/>
      <c r="P9" s="205"/>
      <c r="Q9" s="205"/>
      <c r="R9" s="218"/>
      <c r="S9" s="166"/>
      <c r="T9" s="167"/>
      <c r="U9" s="167"/>
      <c r="V9" s="167"/>
      <c r="W9" s="167"/>
      <c r="X9" s="167"/>
      <c r="Y9" s="167"/>
      <c r="Z9" s="167"/>
      <c r="AA9" s="167"/>
      <c r="AB9" s="167"/>
      <c r="AC9" s="167"/>
      <c r="AD9" s="167"/>
      <c r="AE9" s="167"/>
      <c r="AF9" s="216"/>
      <c r="AG9" s="200"/>
      <c r="AH9" s="201"/>
      <c r="AI9" s="201"/>
      <c r="AJ9" s="207"/>
      <c r="AK9" s="207"/>
      <c r="AL9" s="207"/>
      <c r="AM9" s="207"/>
      <c r="AN9" s="207"/>
      <c r="AO9" s="207"/>
      <c r="AP9" s="207"/>
      <c r="AQ9" s="207"/>
      <c r="AR9" s="207"/>
      <c r="AS9" s="208"/>
    </row>
    <row r="10" spans="2:45" ht="12" customHeight="1">
      <c r="B10" s="138"/>
      <c r="C10" s="139"/>
      <c r="D10" s="140"/>
      <c r="E10" s="141" t="s">
        <v>67</v>
      </c>
      <c r="F10" s="142"/>
      <c r="G10" s="142"/>
      <c r="H10" s="142"/>
      <c r="I10" s="142"/>
      <c r="J10" s="142"/>
      <c r="K10" s="142"/>
      <c r="L10" s="142"/>
      <c r="M10" s="142"/>
      <c r="N10" s="27"/>
      <c r="O10" s="27"/>
      <c r="P10" s="27"/>
      <c r="Q10" s="9" t="s">
        <v>66</v>
      </c>
      <c r="R10" s="10"/>
      <c r="S10" s="169"/>
      <c r="T10" s="170"/>
      <c r="U10" s="170"/>
      <c r="V10" s="170"/>
      <c r="W10" s="170"/>
      <c r="X10" s="170"/>
      <c r="Y10" s="170"/>
      <c r="Z10" s="170"/>
      <c r="AA10" s="170"/>
      <c r="AB10" s="170"/>
      <c r="AC10" s="170"/>
      <c r="AD10" s="170"/>
      <c r="AE10" s="170"/>
      <c r="AF10" s="214"/>
      <c r="AG10" s="200"/>
      <c r="AH10" s="201"/>
      <c r="AI10" s="201"/>
      <c r="AJ10" s="207"/>
      <c r="AK10" s="207"/>
      <c r="AL10" s="207"/>
      <c r="AM10" s="207"/>
      <c r="AN10" s="207"/>
      <c r="AO10" s="207"/>
      <c r="AP10" s="207"/>
      <c r="AQ10" s="207"/>
      <c r="AR10" s="207"/>
      <c r="AS10" s="208"/>
    </row>
    <row r="11" spans="2:45" ht="12" customHeight="1">
      <c r="B11" s="132" t="s">
        <v>63</v>
      </c>
      <c r="C11" s="133"/>
      <c r="D11" s="134"/>
      <c r="E11" s="11" t="s">
        <v>41</v>
      </c>
      <c r="F11" s="193"/>
      <c r="G11" s="193"/>
      <c r="H11" s="193"/>
      <c r="I11" s="12" t="s">
        <v>42</v>
      </c>
      <c r="J11" s="193"/>
      <c r="K11" s="193"/>
      <c r="L11" s="193"/>
      <c r="M11" s="193"/>
      <c r="N11" s="187"/>
      <c r="O11" s="187"/>
      <c r="P11" s="187"/>
      <c r="Q11" s="187"/>
      <c r="R11" s="188"/>
      <c r="S11" s="164"/>
      <c r="T11" s="69"/>
      <c r="U11" s="69"/>
      <c r="V11" s="69"/>
      <c r="W11" s="69"/>
      <c r="X11" s="69"/>
      <c r="Y11" s="69"/>
      <c r="Z11" s="69"/>
      <c r="AA11" s="69"/>
      <c r="AB11" s="69"/>
      <c r="AC11" s="69"/>
      <c r="AD11" s="69"/>
      <c r="AE11" s="69"/>
      <c r="AF11" s="215"/>
      <c r="AG11" s="204" t="s">
        <v>75</v>
      </c>
      <c r="AH11" s="201"/>
      <c r="AI11" s="201"/>
      <c r="AJ11" s="207"/>
      <c r="AK11" s="207"/>
      <c r="AL11" s="207"/>
      <c r="AM11" s="207"/>
      <c r="AN11" s="207"/>
      <c r="AO11" s="207"/>
      <c r="AP11" s="207"/>
      <c r="AQ11" s="207"/>
      <c r="AR11" s="207"/>
      <c r="AS11" s="208"/>
    </row>
    <row r="12" spans="2:45" ht="12" customHeight="1">
      <c r="B12" s="135"/>
      <c r="C12" s="136"/>
      <c r="D12" s="137"/>
      <c r="E12" s="211"/>
      <c r="F12" s="212"/>
      <c r="G12" s="212"/>
      <c r="H12" s="212"/>
      <c r="I12" s="212"/>
      <c r="J12" s="212"/>
      <c r="K12" s="212"/>
      <c r="L12" s="212"/>
      <c r="M12" s="212"/>
      <c r="N12" s="212"/>
      <c r="O12" s="212"/>
      <c r="P12" s="212"/>
      <c r="Q12" s="212"/>
      <c r="R12" s="213"/>
      <c r="S12" s="166"/>
      <c r="T12" s="167"/>
      <c r="U12" s="167"/>
      <c r="V12" s="167"/>
      <c r="W12" s="167"/>
      <c r="X12" s="167"/>
      <c r="Y12" s="167"/>
      <c r="Z12" s="167"/>
      <c r="AA12" s="167"/>
      <c r="AB12" s="167"/>
      <c r="AC12" s="167"/>
      <c r="AD12" s="167"/>
      <c r="AE12" s="167"/>
      <c r="AF12" s="216"/>
      <c r="AG12" s="200"/>
      <c r="AH12" s="201"/>
      <c r="AI12" s="201"/>
      <c r="AJ12" s="207"/>
      <c r="AK12" s="207"/>
      <c r="AL12" s="207"/>
      <c r="AM12" s="207"/>
      <c r="AN12" s="207"/>
      <c r="AO12" s="207"/>
      <c r="AP12" s="207"/>
      <c r="AQ12" s="207"/>
      <c r="AR12" s="207"/>
      <c r="AS12" s="208"/>
    </row>
    <row r="13" spans="2:45" ht="12" customHeight="1">
      <c r="B13" s="138"/>
      <c r="C13" s="139"/>
      <c r="D13" s="140"/>
      <c r="E13" s="169"/>
      <c r="F13" s="170"/>
      <c r="G13" s="170"/>
      <c r="H13" s="170"/>
      <c r="I13" s="170"/>
      <c r="J13" s="170"/>
      <c r="K13" s="170"/>
      <c r="L13" s="170"/>
      <c r="M13" s="170"/>
      <c r="N13" s="170"/>
      <c r="O13" s="170"/>
      <c r="P13" s="170"/>
      <c r="Q13" s="170"/>
      <c r="R13" s="214"/>
      <c r="S13" s="169"/>
      <c r="T13" s="170"/>
      <c r="U13" s="170"/>
      <c r="V13" s="170"/>
      <c r="W13" s="170"/>
      <c r="X13" s="170"/>
      <c r="Y13" s="170"/>
      <c r="Z13" s="170"/>
      <c r="AA13" s="170"/>
      <c r="AB13" s="170"/>
      <c r="AC13" s="170"/>
      <c r="AD13" s="170"/>
      <c r="AE13" s="170"/>
      <c r="AF13" s="214"/>
      <c r="AG13" s="200"/>
      <c r="AH13" s="201"/>
      <c r="AI13" s="201"/>
      <c r="AJ13" s="207"/>
      <c r="AK13" s="207"/>
      <c r="AL13" s="207"/>
      <c r="AM13" s="207"/>
      <c r="AN13" s="207"/>
      <c r="AO13" s="207"/>
      <c r="AP13" s="207"/>
      <c r="AQ13" s="207"/>
      <c r="AR13" s="207"/>
      <c r="AS13" s="208"/>
    </row>
    <row r="14" spans="2:45" ht="12" customHeight="1">
      <c r="B14" s="132" t="s">
        <v>64</v>
      </c>
      <c r="C14" s="133"/>
      <c r="D14" s="134"/>
      <c r="E14" s="164"/>
      <c r="F14" s="69"/>
      <c r="G14" s="69"/>
      <c r="H14" s="69"/>
      <c r="I14" s="69"/>
      <c r="J14" s="69"/>
      <c r="K14" s="69"/>
      <c r="L14" s="69"/>
      <c r="M14" s="69"/>
      <c r="N14" s="69"/>
      <c r="O14" s="69"/>
      <c r="P14" s="69"/>
      <c r="Q14" s="69"/>
      <c r="R14" s="215"/>
      <c r="S14" s="164"/>
      <c r="T14" s="69"/>
      <c r="U14" s="69"/>
      <c r="V14" s="69"/>
      <c r="W14" s="69"/>
      <c r="X14" s="69"/>
      <c r="Y14" s="69"/>
      <c r="Z14" s="69"/>
      <c r="AA14" s="69"/>
      <c r="AB14" s="69"/>
      <c r="AC14" s="69"/>
      <c r="AD14" s="69"/>
      <c r="AE14" s="69"/>
      <c r="AF14" s="215"/>
      <c r="AG14" s="200" t="s">
        <v>72</v>
      </c>
      <c r="AH14" s="201"/>
      <c r="AI14" s="201"/>
      <c r="AJ14" s="207"/>
      <c r="AK14" s="207"/>
      <c r="AL14" s="207"/>
      <c r="AM14" s="207"/>
      <c r="AN14" s="207"/>
      <c r="AO14" s="207"/>
      <c r="AP14" s="207"/>
      <c r="AQ14" s="207"/>
      <c r="AR14" s="207"/>
      <c r="AS14" s="208"/>
    </row>
    <row r="15" spans="2:45" ht="12" customHeight="1">
      <c r="B15" s="135"/>
      <c r="C15" s="136"/>
      <c r="D15" s="137"/>
      <c r="E15" s="166"/>
      <c r="F15" s="167"/>
      <c r="G15" s="167"/>
      <c r="H15" s="167"/>
      <c r="I15" s="167"/>
      <c r="J15" s="167"/>
      <c r="K15" s="167"/>
      <c r="L15" s="167"/>
      <c r="M15" s="167"/>
      <c r="N15" s="167"/>
      <c r="O15" s="167"/>
      <c r="P15" s="167"/>
      <c r="Q15" s="167"/>
      <c r="R15" s="216"/>
      <c r="S15" s="166"/>
      <c r="T15" s="167"/>
      <c r="U15" s="167"/>
      <c r="V15" s="167"/>
      <c r="W15" s="167"/>
      <c r="X15" s="167"/>
      <c r="Y15" s="167"/>
      <c r="Z15" s="167"/>
      <c r="AA15" s="167"/>
      <c r="AB15" s="167"/>
      <c r="AC15" s="167"/>
      <c r="AD15" s="167"/>
      <c r="AE15" s="167"/>
      <c r="AF15" s="216"/>
      <c r="AG15" s="200"/>
      <c r="AH15" s="201"/>
      <c r="AI15" s="201"/>
      <c r="AJ15" s="207"/>
      <c r="AK15" s="207"/>
      <c r="AL15" s="207"/>
      <c r="AM15" s="207"/>
      <c r="AN15" s="207"/>
      <c r="AO15" s="207"/>
      <c r="AP15" s="207"/>
      <c r="AQ15" s="207"/>
      <c r="AR15" s="207"/>
      <c r="AS15" s="208"/>
    </row>
    <row r="16" spans="2:45" ht="12" customHeight="1">
      <c r="B16" s="138"/>
      <c r="C16" s="139"/>
      <c r="D16" s="140"/>
      <c r="E16" s="169"/>
      <c r="F16" s="170"/>
      <c r="G16" s="170"/>
      <c r="H16" s="170"/>
      <c r="I16" s="170"/>
      <c r="J16" s="170"/>
      <c r="K16" s="170"/>
      <c r="L16" s="170"/>
      <c r="M16" s="170"/>
      <c r="N16" s="170"/>
      <c r="O16" s="170"/>
      <c r="P16" s="170"/>
      <c r="Q16" s="170"/>
      <c r="R16" s="214"/>
      <c r="S16" s="169"/>
      <c r="T16" s="170"/>
      <c r="U16" s="170"/>
      <c r="V16" s="170"/>
      <c r="W16" s="170"/>
      <c r="X16" s="170"/>
      <c r="Y16" s="170"/>
      <c r="Z16" s="170"/>
      <c r="AA16" s="170"/>
      <c r="AB16" s="170"/>
      <c r="AC16" s="170"/>
      <c r="AD16" s="170"/>
      <c r="AE16" s="170"/>
      <c r="AF16" s="214"/>
      <c r="AG16" s="200"/>
      <c r="AH16" s="201"/>
      <c r="AI16" s="201"/>
      <c r="AJ16" s="207"/>
      <c r="AK16" s="207"/>
      <c r="AL16" s="207"/>
      <c r="AM16" s="207"/>
      <c r="AN16" s="207"/>
      <c r="AO16" s="207"/>
      <c r="AP16" s="207"/>
      <c r="AQ16" s="207"/>
      <c r="AR16" s="207"/>
      <c r="AS16" s="208"/>
    </row>
    <row r="17" spans="2:46" ht="12" customHeight="1">
      <c r="B17" s="132" t="s">
        <v>65</v>
      </c>
      <c r="C17" s="133"/>
      <c r="D17" s="134"/>
      <c r="E17" s="164"/>
      <c r="F17" s="69"/>
      <c r="G17" s="69"/>
      <c r="H17" s="69"/>
      <c r="I17" s="69"/>
      <c r="J17" s="69"/>
      <c r="K17" s="69"/>
      <c r="L17" s="187"/>
      <c r="M17" s="187"/>
      <c r="N17" s="286" t="s">
        <v>96</v>
      </c>
      <c r="O17" s="187"/>
      <c r="P17" s="187"/>
      <c r="Q17" s="187"/>
      <c r="R17" s="188"/>
      <c r="S17" s="164"/>
      <c r="T17" s="69"/>
      <c r="U17" s="69"/>
      <c r="V17" s="69"/>
      <c r="W17" s="69"/>
      <c r="X17" s="69"/>
      <c r="Y17" s="69"/>
      <c r="Z17" s="69"/>
      <c r="AA17" s="69"/>
      <c r="AB17" s="69"/>
      <c r="AC17" s="69"/>
      <c r="AD17" s="69"/>
      <c r="AE17" s="69"/>
      <c r="AF17" s="215"/>
      <c r="AG17" s="200" t="s">
        <v>73</v>
      </c>
      <c r="AH17" s="201"/>
      <c r="AI17" s="201"/>
      <c r="AJ17" s="207"/>
      <c r="AK17" s="207"/>
      <c r="AL17" s="207"/>
      <c r="AM17" s="207"/>
      <c r="AN17" s="207"/>
      <c r="AO17" s="207"/>
      <c r="AP17" s="207"/>
      <c r="AQ17" s="207"/>
      <c r="AR17" s="207"/>
      <c r="AS17" s="208"/>
      <c r="AT17" s="6"/>
    </row>
    <row r="18" spans="2:46" ht="12" customHeight="1">
      <c r="B18" s="135"/>
      <c r="C18" s="136"/>
      <c r="D18" s="137"/>
      <c r="E18" s="166"/>
      <c r="F18" s="167"/>
      <c r="G18" s="167"/>
      <c r="H18" s="167"/>
      <c r="I18" s="167"/>
      <c r="J18" s="167"/>
      <c r="K18" s="167"/>
      <c r="L18" s="149"/>
      <c r="M18" s="149"/>
      <c r="N18" s="149"/>
      <c r="O18" s="149"/>
      <c r="P18" s="149"/>
      <c r="Q18" s="149"/>
      <c r="R18" s="190"/>
      <c r="S18" s="166"/>
      <c r="T18" s="167"/>
      <c r="U18" s="167"/>
      <c r="V18" s="167"/>
      <c r="W18" s="167"/>
      <c r="X18" s="167"/>
      <c r="Y18" s="167"/>
      <c r="Z18" s="167"/>
      <c r="AA18" s="167"/>
      <c r="AB18" s="167"/>
      <c r="AC18" s="167"/>
      <c r="AD18" s="167"/>
      <c r="AE18" s="167"/>
      <c r="AF18" s="216"/>
      <c r="AG18" s="200"/>
      <c r="AH18" s="201"/>
      <c r="AI18" s="201"/>
      <c r="AJ18" s="207"/>
      <c r="AK18" s="207"/>
      <c r="AL18" s="207"/>
      <c r="AM18" s="207"/>
      <c r="AN18" s="207"/>
      <c r="AO18" s="207"/>
      <c r="AP18" s="207"/>
      <c r="AQ18" s="207"/>
      <c r="AR18" s="207"/>
      <c r="AS18" s="208"/>
      <c r="AT18" s="6"/>
    </row>
    <row r="19" spans="2:46" ht="12" customHeight="1">
      <c r="B19" s="138"/>
      <c r="C19" s="139"/>
      <c r="D19" s="140"/>
      <c r="E19" s="169"/>
      <c r="F19" s="170"/>
      <c r="G19" s="170"/>
      <c r="H19" s="170"/>
      <c r="I19" s="170"/>
      <c r="J19" s="170"/>
      <c r="K19" s="170"/>
      <c r="L19" s="152"/>
      <c r="M19" s="152"/>
      <c r="N19" s="152"/>
      <c r="O19" s="152"/>
      <c r="P19" s="152"/>
      <c r="Q19" s="152"/>
      <c r="R19" s="192"/>
      <c r="S19" s="169"/>
      <c r="T19" s="170"/>
      <c r="U19" s="170"/>
      <c r="V19" s="170"/>
      <c r="W19" s="170"/>
      <c r="X19" s="170"/>
      <c r="Y19" s="170"/>
      <c r="Z19" s="170"/>
      <c r="AA19" s="170"/>
      <c r="AB19" s="170"/>
      <c r="AC19" s="170"/>
      <c r="AD19" s="170"/>
      <c r="AE19" s="170"/>
      <c r="AF19" s="214"/>
      <c r="AG19" s="202"/>
      <c r="AH19" s="203"/>
      <c r="AI19" s="203"/>
      <c r="AJ19" s="209"/>
      <c r="AK19" s="209"/>
      <c r="AL19" s="209"/>
      <c r="AM19" s="209"/>
      <c r="AN19" s="209"/>
      <c r="AO19" s="209"/>
      <c r="AP19" s="209"/>
      <c r="AQ19" s="209"/>
      <c r="AR19" s="209"/>
      <c r="AS19" s="210"/>
    </row>
    <row r="20" spans="2:46" ht="12" customHeight="1">
      <c r="B20" s="229" t="s">
        <v>77</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230"/>
    </row>
    <row r="21" spans="2:46" ht="12" customHeight="1">
      <c r="B21" s="148"/>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50"/>
    </row>
    <row r="22" spans="2:46" ht="12"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3"/>
    </row>
    <row r="23" spans="2:46" ht="12" customHeight="1">
      <c r="B23" s="154"/>
      <c r="C23" s="155"/>
      <c r="D23" s="155"/>
      <c r="E23" s="155"/>
      <c r="F23" s="155"/>
      <c r="G23" s="155"/>
      <c r="H23" s="155"/>
      <c r="I23" s="156"/>
      <c r="J23" s="219" t="s">
        <v>78</v>
      </c>
      <c r="K23" s="219"/>
      <c r="L23" s="219"/>
      <c r="M23" s="219"/>
      <c r="N23" s="219"/>
      <c r="O23" s="219"/>
      <c r="P23" s="219"/>
      <c r="Q23" s="219"/>
      <c r="R23" s="219"/>
      <c r="S23" s="219"/>
      <c r="T23" s="219"/>
      <c r="U23" s="219"/>
      <c r="V23" s="219"/>
      <c r="W23" s="219"/>
      <c r="X23" s="219"/>
      <c r="Y23" s="219"/>
      <c r="Z23" s="219"/>
      <c r="AA23" s="219"/>
      <c r="AB23" s="219" t="s">
        <v>79</v>
      </c>
      <c r="AC23" s="219"/>
      <c r="AD23" s="219"/>
      <c r="AE23" s="219"/>
      <c r="AF23" s="219"/>
      <c r="AG23" s="219"/>
      <c r="AH23" s="219"/>
      <c r="AI23" s="219"/>
      <c r="AJ23" s="219"/>
      <c r="AK23" s="219"/>
      <c r="AL23" s="219"/>
      <c r="AM23" s="219"/>
      <c r="AN23" s="219"/>
      <c r="AO23" s="219"/>
      <c r="AP23" s="219"/>
      <c r="AQ23" s="219"/>
      <c r="AR23" s="219"/>
      <c r="AS23" s="221"/>
    </row>
    <row r="24" spans="2:46" ht="12" customHeight="1">
      <c r="B24" s="160"/>
      <c r="C24" s="161"/>
      <c r="D24" s="161"/>
      <c r="E24" s="161"/>
      <c r="F24" s="161"/>
      <c r="G24" s="161"/>
      <c r="H24" s="161"/>
      <c r="I24" s="162"/>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2"/>
    </row>
    <row r="25" spans="2:46" ht="12" customHeight="1">
      <c r="B25" s="229" t="s">
        <v>80</v>
      </c>
      <c r="C25" s="187"/>
      <c r="D25" s="187"/>
      <c r="E25" s="187"/>
      <c r="F25" s="187"/>
      <c r="G25" s="187"/>
      <c r="H25" s="187"/>
      <c r="I25" s="187"/>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6"/>
    </row>
    <row r="26" spans="2:46" ht="12" customHeight="1">
      <c r="B26" s="148"/>
      <c r="C26" s="149"/>
      <c r="D26" s="149"/>
      <c r="E26" s="149"/>
      <c r="F26" s="149"/>
      <c r="G26" s="149"/>
      <c r="H26" s="149"/>
      <c r="I26" s="149"/>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7"/>
    </row>
    <row r="27" spans="2:46" ht="12" customHeight="1">
      <c r="B27" s="151"/>
      <c r="C27" s="152"/>
      <c r="D27" s="152"/>
      <c r="E27" s="152"/>
      <c r="F27" s="152"/>
      <c r="G27" s="152"/>
      <c r="H27" s="152"/>
      <c r="I27" s="152"/>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8"/>
    </row>
    <row r="28" spans="2:46" ht="12" customHeight="1">
      <c r="B28" s="231" t="s">
        <v>37</v>
      </c>
      <c r="C28" s="232"/>
      <c r="D28" s="233"/>
      <c r="E28" s="234" t="s">
        <v>81</v>
      </c>
      <c r="F28" s="232"/>
      <c r="G28" s="232"/>
      <c r="H28" s="232"/>
      <c r="I28" s="233"/>
      <c r="J28" s="215"/>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6"/>
    </row>
    <row r="29" spans="2:46" ht="12" customHeight="1">
      <c r="B29" s="231"/>
      <c r="C29" s="232"/>
      <c r="D29" s="233"/>
      <c r="E29" s="234"/>
      <c r="F29" s="232"/>
      <c r="G29" s="232"/>
      <c r="H29" s="232"/>
      <c r="I29" s="233"/>
      <c r="J29" s="214"/>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8"/>
    </row>
    <row r="30" spans="2:46" ht="12" customHeight="1">
      <c r="B30" s="231"/>
      <c r="C30" s="232"/>
      <c r="D30" s="233"/>
      <c r="E30" s="234" t="s">
        <v>82</v>
      </c>
      <c r="F30" s="232"/>
      <c r="G30" s="232"/>
      <c r="H30" s="232"/>
      <c r="I30" s="233"/>
      <c r="J30" s="186" t="s">
        <v>38</v>
      </c>
      <c r="K30" s="187"/>
      <c r="L30" s="187"/>
      <c r="M30" s="12" t="s">
        <v>41</v>
      </c>
      <c r="N30" s="69"/>
      <c r="O30" s="69"/>
      <c r="P30" s="12" t="s">
        <v>42</v>
      </c>
      <c r="Q30" s="69"/>
      <c r="R30" s="69"/>
      <c r="S30" s="69"/>
      <c r="T30" s="237"/>
      <c r="U30" s="237"/>
      <c r="V30" s="237"/>
      <c r="W30" s="237"/>
      <c r="X30" s="237"/>
      <c r="Y30" s="237"/>
      <c r="Z30" s="237"/>
      <c r="AA30" s="238"/>
      <c r="AB30" s="186" t="s">
        <v>38</v>
      </c>
      <c r="AC30" s="187"/>
      <c r="AD30" s="187"/>
      <c r="AE30" s="12" t="s">
        <v>41</v>
      </c>
      <c r="AF30" s="69"/>
      <c r="AG30" s="69"/>
      <c r="AH30" s="12" t="s">
        <v>42</v>
      </c>
      <c r="AI30" s="69"/>
      <c r="AJ30" s="69"/>
      <c r="AK30" s="69"/>
      <c r="AL30" s="237"/>
      <c r="AM30" s="237"/>
      <c r="AN30" s="237"/>
      <c r="AO30" s="237"/>
      <c r="AP30" s="237"/>
      <c r="AQ30" s="237"/>
      <c r="AR30" s="237"/>
      <c r="AS30" s="198"/>
    </row>
    <row r="31" spans="2:46" ht="12" customHeight="1">
      <c r="B31" s="231"/>
      <c r="C31" s="232"/>
      <c r="D31" s="233"/>
      <c r="E31" s="234"/>
      <c r="F31" s="232"/>
      <c r="G31" s="232"/>
      <c r="H31" s="232"/>
      <c r="I31" s="233"/>
      <c r="J31" s="189"/>
      <c r="K31" s="149"/>
      <c r="L31" s="149"/>
      <c r="M31" s="235"/>
      <c r="N31" s="235"/>
      <c r="O31" s="235"/>
      <c r="P31" s="235"/>
      <c r="Q31" s="235"/>
      <c r="R31" s="235"/>
      <c r="S31" s="235"/>
      <c r="T31" s="235"/>
      <c r="U31" s="235"/>
      <c r="V31" s="235"/>
      <c r="W31" s="235"/>
      <c r="X31" s="235"/>
      <c r="Y31" s="235"/>
      <c r="Z31" s="235"/>
      <c r="AA31" s="236"/>
      <c r="AB31" s="189"/>
      <c r="AC31" s="149"/>
      <c r="AD31" s="149"/>
      <c r="AE31" s="182"/>
      <c r="AF31" s="182"/>
      <c r="AG31" s="182"/>
      <c r="AH31" s="182"/>
      <c r="AI31" s="182"/>
      <c r="AJ31" s="182"/>
      <c r="AK31" s="182"/>
      <c r="AL31" s="182"/>
      <c r="AM31" s="182"/>
      <c r="AN31" s="182"/>
      <c r="AO31" s="182"/>
      <c r="AP31" s="182"/>
      <c r="AQ31" s="182"/>
      <c r="AR31" s="182"/>
      <c r="AS31" s="183"/>
    </row>
    <row r="32" spans="2:46" ht="12" customHeight="1">
      <c r="B32" s="231"/>
      <c r="C32" s="232"/>
      <c r="D32" s="233"/>
      <c r="E32" s="234"/>
      <c r="F32" s="232"/>
      <c r="G32" s="232"/>
      <c r="H32" s="232"/>
      <c r="I32" s="233"/>
      <c r="J32" s="189" t="s">
        <v>39</v>
      </c>
      <c r="K32" s="149"/>
      <c r="L32" s="149"/>
      <c r="M32" s="256"/>
      <c r="N32" s="256"/>
      <c r="O32" s="256"/>
      <c r="P32" s="256"/>
      <c r="Q32" s="256"/>
      <c r="R32" s="256"/>
      <c r="S32" s="256"/>
      <c r="T32" s="256"/>
      <c r="U32" s="256"/>
      <c r="V32" s="256"/>
      <c r="W32" s="256"/>
      <c r="X32" s="256"/>
      <c r="Y32" s="256"/>
      <c r="Z32" s="256"/>
      <c r="AA32" s="257"/>
      <c r="AB32" s="189" t="s">
        <v>39</v>
      </c>
      <c r="AC32" s="149"/>
      <c r="AD32" s="149"/>
      <c r="AE32" s="182"/>
      <c r="AF32" s="182"/>
      <c r="AG32" s="182"/>
      <c r="AH32" s="182"/>
      <c r="AI32" s="182"/>
      <c r="AJ32" s="182"/>
      <c r="AK32" s="182"/>
      <c r="AL32" s="182"/>
      <c r="AM32" s="182"/>
      <c r="AN32" s="182"/>
      <c r="AO32" s="182"/>
      <c r="AP32" s="182"/>
      <c r="AQ32" s="182"/>
      <c r="AR32" s="182"/>
      <c r="AS32" s="183"/>
    </row>
    <row r="33" spans="2:46" ht="12" customHeight="1">
      <c r="B33" s="231"/>
      <c r="C33" s="232"/>
      <c r="D33" s="233"/>
      <c r="E33" s="234"/>
      <c r="F33" s="232"/>
      <c r="G33" s="232"/>
      <c r="H33" s="232"/>
      <c r="I33" s="233"/>
      <c r="J33" s="189"/>
      <c r="K33" s="149"/>
      <c r="L33" s="149"/>
      <c r="M33" s="258"/>
      <c r="N33" s="258"/>
      <c r="O33" s="258"/>
      <c r="P33" s="258"/>
      <c r="Q33" s="258"/>
      <c r="R33" s="258"/>
      <c r="S33" s="258"/>
      <c r="T33" s="258"/>
      <c r="U33" s="258"/>
      <c r="V33" s="258"/>
      <c r="W33" s="258"/>
      <c r="X33" s="258"/>
      <c r="Y33" s="258"/>
      <c r="Z33" s="258"/>
      <c r="AA33" s="259"/>
      <c r="AB33" s="189"/>
      <c r="AC33" s="149"/>
      <c r="AD33" s="149"/>
      <c r="AE33" s="182"/>
      <c r="AF33" s="182"/>
      <c r="AG33" s="182"/>
      <c r="AH33" s="182"/>
      <c r="AI33" s="182"/>
      <c r="AJ33" s="182"/>
      <c r="AK33" s="182"/>
      <c r="AL33" s="182"/>
      <c r="AM33" s="182"/>
      <c r="AN33" s="182"/>
      <c r="AO33" s="182"/>
      <c r="AP33" s="182"/>
      <c r="AQ33" s="182"/>
      <c r="AR33" s="182"/>
      <c r="AS33" s="183"/>
    </row>
    <row r="34" spans="2:46" ht="12" customHeight="1">
      <c r="B34" s="231"/>
      <c r="C34" s="232"/>
      <c r="D34" s="233"/>
      <c r="E34" s="234"/>
      <c r="F34" s="232"/>
      <c r="G34" s="232"/>
      <c r="H34" s="232"/>
      <c r="I34" s="233"/>
      <c r="J34" s="189" t="s">
        <v>40</v>
      </c>
      <c r="K34" s="149"/>
      <c r="L34" s="149"/>
      <c r="M34" s="182"/>
      <c r="N34" s="182"/>
      <c r="O34" s="182"/>
      <c r="P34" s="182"/>
      <c r="Q34" s="182"/>
      <c r="R34" s="182"/>
      <c r="S34" s="182"/>
      <c r="T34" s="182"/>
      <c r="U34" s="182"/>
      <c r="V34" s="182"/>
      <c r="W34" s="182"/>
      <c r="X34" s="182"/>
      <c r="Y34" s="182"/>
      <c r="Z34" s="182"/>
      <c r="AA34" s="260"/>
      <c r="AB34" s="189" t="s">
        <v>40</v>
      </c>
      <c r="AC34" s="149"/>
      <c r="AD34" s="149"/>
      <c r="AE34" s="182"/>
      <c r="AF34" s="182"/>
      <c r="AG34" s="182"/>
      <c r="AH34" s="182"/>
      <c r="AI34" s="182"/>
      <c r="AJ34" s="182"/>
      <c r="AK34" s="182"/>
      <c r="AL34" s="182"/>
      <c r="AM34" s="182"/>
      <c r="AN34" s="182"/>
      <c r="AO34" s="182"/>
      <c r="AP34" s="182"/>
      <c r="AQ34" s="182"/>
      <c r="AR34" s="182"/>
      <c r="AS34" s="183"/>
    </row>
    <row r="35" spans="2:46" ht="12" customHeight="1">
      <c r="B35" s="231"/>
      <c r="C35" s="232"/>
      <c r="D35" s="233"/>
      <c r="E35" s="234"/>
      <c r="F35" s="232"/>
      <c r="G35" s="232"/>
      <c r="H35" s="232"/>
      <c r="I35" s="233"/>
      <c r="J35" s="191"/>
      <c r="K35" s="152"/>
      <c r="L35" s="152"/>
      <c r="M35" s="110"/>
      <c r="N35" s="110"/>
      <c r="O35" s="110"/>
      <c r="P35" s="110"/>
      <c r="Q35" s="110"/>
      <c r="R35" s="110"/>
      <c r="S35" s="110"/>
      <c r="T35" s="110"/>
      <c r="U35" s="110"/>
      <c r="V35" s="110"/>
      <c r="W35" s="110"/>
      <c r="X35" s="110"/>
      <c r="Y35" s="110"/>
      <c r="Z35" s="110"/>
      <c r="AA35" s="131"/>
      <c r="AB35" s="191"/>
      <c r="AC35" s="152"/>
      <c r="AD35" s="152"/>
      <c r="AE35" s="110"/>
      <c r="AF35" s="110"/>
      <c r="AG35" s="110"/>
      <c r="AH35" s="110"/>
      <c r="AI35" s="110"/>
      <c r="AJ35" s="110"/>
      <c r="AK35" s="110"/>
      <c r="AL35" s="110"/>
      <c r="AM35" s="110"/>
      <c r="AN35" s="110"/>
      <c r="AO35" s="110"/>
      <c r="AP35" s="110"/>
      <c r="AQ35" s="110"/>
      <c r="AR35" s="110"/>
      <c r="AS35" s="261"/>
    </row>
    <row r="36" spans="2:46" ht="12" customHeight="1">
      <c r="B36" s="231" t="s">
        <v>83</v>
      </c>
      <c r="C36" s="232"/>
      <c r="D36" s="232"/>
      <c r="E36" s="232"/>
      <c r="F36" s="232"/>
      <c r="G36" s="232"/>
      <c r="H36" s="232"/>
      <c r="I36" s="233"/>
      <c r="J36" s="186" t="s">
        <v>38</v>
      </c>
      <c r="K36" s="187"/>
      <c r="L36" s="187"/>
      <c r="M36" s="75"/>
      <c r="N36" s="75"/>
      <c r="O36" s="75"/>
      <c r="P36" s="75"/>
      <c r="Q36" s="75"/>
      <c r="R36" s="75"/>
      <c r="S36" s="75"/>
      <c r="T36" s="75"/>
      <c r="U36" s="75"/>
      <c r="V36" s="75"/>
      <c r="W36" s="75"/>
      <c r="X36" s="75"/>
      <c r="Y36" s="75"/>
      <c r="Z36" s="75"/>
      <c r="AA36" s="76"/>
      <c r="AB36" s="186" t="s">
        <v>38</v>
      </c>
      <c r="AC36" s="187"/>
      <c r="AD36" s="187"/>
      <c r="AE36" s="75"/>
      <c r="AF36" s="75"/>
      <c r="AG36" s="75"/>
      <c r="AH36" s="75"/>
      <c r="AI36" s="75"/>
      <c r="AJ36" s="75"/>
      <c r="AK36" s="75"/>
      <c r="AL36" s="75"/>
      <c r="AM36" s="75"/>
      <c r="AN36" s="75"/>
      <c r="AO36" s="75"/>
      <c r="AP36" s="75"/>
      <c r="AQ36" s="75"/>
      <c r="AR36" s="75"/>
      <c r="AS36" s="262"/>
    </row>
    <row r="37" spans="2:46" ht="12" customHeight="1">
      <c r="B37" s="231"/>
      <c r="C37" s="232"/>
      <c r="D37" s="232"/>
      <c r="E37" s="232"/>
      <c r="F37" s="232"/>
      <c r="G37" s="232"/>
      <c r="H37" s="232"/>
      <c r="I37" s="233"/>
      <c r="J37" s="189"/>
      <c r="K37" s="149"/>
      <c r="L37" s="149"/>
      <c r="M37" s="182"/>
      <c r="N37" s="182"/>
      <c r="O37" s="182"/>
      <c r="P37" s="182"/>
      <c r="Q37" s="182"/>
      <c r="R37" s="182"/>
      <c r="S37" s="182"/>
      <c r="T37" s="182"/>
      <c r="U37" s="182"/>
      <c r="V37" s="182"/>
      <c r="W37" s="182"/>
      <c r="X37" s="182"/>
      <c r="Y37" s="182"/>
      <c r="Z37" s="182"/>
      <c r="AA37" s="260"/>
      <c r="AB37" s="189"/>
      <c r="AC37" s="149"/>
      <c r="AD37" s="149"/>
      <c r="AE37" s="182"/>
      <c r="AF37" s="182"/>
      <c r="AG37" s="182"/>
      <c r="AH37" s="182"/>
      <c r="AI37" s="182"/>
      <c r="AJ37" s="182"/>
      <c r="AK37" s="182"/>
      <c r="AL37" s="182"/>
      <c r="AM37" s="182"/>
      <c r="AN37" s="182"/>
      <c r="AO37" s="182"/>
      <c r="AP37" s="182"/>
      <c r="AQ37" s="182"/>
      <c r="AR37" s="182"/>
      <c r="AS37" s="183"/>
    </row>
    <row r="38" spans="2:46" ht="12" customHeight="1">
      <c r="B38" s="231"/>
      <c r="C38" s="232"/>
      <c r="D38" s="232"/>
      <c r="E38" s="232"/>
      <c r="F38" s="232"/>
      <c r="G38" s="232"/>
      <c r="H38" s="232"/>
      <c r="I38" s="233"/>
      <c r="J38" s="189" t="s">
        <v>39</v>
      </c>
      <c r="K38" s="149"/>
      <c r="L38" s="149"/>
      <c r="M38" s="256"/>
      <c r="N38" s="256"/>
      <c r="O38" s="256"/>
      <c r="P38" s="256"/>
      <c r="Q38" s="256"/>
      <c r="R38" s="256"/>
      <c r="S38" s="256"/>
      <c r="T38" s="256"/>
      <c r="U38" s="256"/>
      <c r="V38" s="256"/>
      <c r="W38" s="256"/>
      <c r="X38" s="256"/>
      <c r="Y38" s="256"/>
      <c r="Z38" s="256"/>
      <c r="AA38" s="257"/>
      <c r="AB38" s="189" t="s">
        <v>39</v>
      </c>
      <c r="AC38" s="149"/>
      <c r="AD38" s="149"/>
      <c r="AE38" s="182"/>
      <c r="AF38" s="182"/>
      <c r="AG38" s="182"/>
      <c r="AH38" s="182"/>
      <c r="AI38" s="182"/>
      <c r="AJ38" s="182"/>
      <c r="AK38" s="182"/>
      <c r="AL38" s="182"/>
      <c r="AM38" s="182"/>
      <c r="AN38" s="182"/>
      <c r="AO38" s="182"/>
      <c r="AP38" s="182"/>
      <c r="AQ38" s="182"/>
      <c r="AR38" s="182"/>
      <c r="AS38" s="183"/>
    </row>
    <row r="39" spans="2:46" ht="12" customHeight="1">
      <c r="B39" s="231"/>
      <c r="C39" s="232"/>
      <c r="D39" s="232"/>
      <c r="E39" s="232"/>
      <c r="F39" s="232"/>
      <c r="G39" s="232"/>
      <c r="H39" s="232"/>
      <c r="I39" s="233"/>
      <c r="J39" s="189"/>
      <c r="K39" s="149"/>
      <c r="L39" s="149"/>
      <c r="M39" s="258"/>
      <c r="N39" s="258"/>
      <c r="O39" s="258"/>
      <c r="P39" s="258"/>
      <c r="Q39" s="258"/>
      <c r="R39" s="258"/>
      <c r="S39" s="258"/>
      <c r="T39" s="258"/>
      <c r="U39" s="258"/>
      <c r="V39" s="258"/>
      <c r="W39" s="258"/>
      <c r="X39" s="258"/>
      <c r="Y39" s="258"/>
      <c r="Z39" s="258"/>
      <c r="AA39" s="259"/>
      <c r="AB39" s="189"/>
      <c r="AC39" s="149"/>
      <c r="AD39" s="149"/>
      <c r="AE39" s="182"/>
      <c r="AF39" s="182"/>
      <c r="AG39" s="182"/>
      <c r="AH39" s="182"/>
      <c r="AI39" s="182"/>
      <c r="AJ39" s="182"/>
      <c r="AK39" s="182"/>
      <c r="AL39" s="182"/>
      <c r="AM39" s="182"/>
      <c r="AN39" s="182"/>
      <c r="AO39" s="182"/>
      <c r="AP39" s="182"/>
      <c r="AQ39" s="182"/>
      <c r="AR39" s="182"/>
      <c r="AS39" s="183"/>
    </row>
    <row r="40" spans="2:46" ht="12" customHeight="1">
      <c r="B40" s="231"/>
      <c r="C40" s="232"/>
      <c r="D40" s="232"/>
      <c r="E40" s="232"/>
      <c r="F40" s="232"/>
      <c r="G40" s="232"/>
      <c r="H40" s="232"/>
      <c r="I40" s="233"/>
      <c r="J40" s="189" t="s">
        <v>40</v>
      </c>
      <c r="K40" s="149"/>
      <c r="L40" s="149"/>
      <c r="M40" s="182"/>
      <c r="N40" s="182"/>
      <c r="O40" s="182"/>
      <c r="P40" s="182"/>
      <c r="Q40" s="182"/>
      <c r="R40" s="182"/>
      <c r="S40" s="182"/>
      <c r="T40" s="182"/>
      <c r="U40" s="182"/>
      <c r="V40" s="182"/>
      <c r="W40" s="182"/>
      <c r="X40" s="182"/>
      <c r="Y40" s="182"/>
      <c r="Z40" s="182"/>
      <c r="AA40" s="260"/>
      <c r="AB40" s="189" t="s">
        <v>40</v>
      </c>
      <c r="AC40" s="149"/>
      <c r="AD40" s="149"/>
      <c r="AE40" s="182"/>
      <c r="AF40" s="182"/>
      <c r="AG40" s="182"/>
      <c r="AH40" s="182"/>
      <c r="AI40" s="182"/>
      <c r="AJ40" s="182"/>
      <c r="AK40" s="182"/>
      <c r="AL40" s="182"/>
      <c r="AM40" s="182"/>
      <c r="AN40" s="182"/>
      <c r="AO40" s="182"/>
      <c r="AP40" s="182"/>
      <c r="AQ40" s="182"/>
      <c r="AR40" s="182"/>
      <c r="AS40" s="183"/>
    </row>
    <row r="41" spans="2:46" ht="12" customHeight="1" thickBot="1">
      <c r="B41" s="239"/>
      <c r="C41" s="240"/>
      <c r="D41" s="240"/>
      <c r="E41" s="240"/>
      <c r="F41" s="240"/>
      <c r="G41" s="240"/>
      <c r="H41" s="240"/>
      <c r="I41" s="241"/>
      <c r="J41" s="242"/>
      <c r="K41" s="243"/>
      <c r="L41" s="243"/>
      <c r="M41" s="184"/>
      <c r="N41" s="184"/>
      <c r="O41" s="184"/>
      <c r="P41" s="184"/>
      <c r="Q41" s="184"/>
      <c r="R41" s="184"/>
      <c r="S41" s="184"/>
      <c r="T41" s="184"/>
      <c r="U41" s="184"/>
      <c r="V41" s="184"/>
      <c r="W41" s="184"/>
      <c r="X41" s="184"/>
      <c r="Y41" s="184"/>
      <c r="Z41" s="184"/>
      <c r="AA41" s="263"/>
      <c r="AB41" s="242"/>
      <c r="AC41" s="243"/>
      <c r="AD41" s="243"/>
      <c r="AE41" s="184"/>
      <c r="AF41" s="184"/>
      <c r="AG41" s="184"/>
      <c r="AH41" s="184"/>
      <c r="AI41" s="184"/>
      <c r="AJ41" s="184"/>
      <c r="AK41" s="184"/>
      <c r="AL41" s="184"/>
      <c r="AM41" s="184"/>
      <c r="AN41" s="184"/>
      <c r="AO41" s="184"/>
      <c r="AP41" s="184"/>
      <c r="AQ41" s="184"/>
      <c r="AR41" s="184"/>
      <c r="AS41" s="185"/>
    </row>
    <row r="42" spans="2:46" ht="12" customHeight="1" thickTop="1">
      <c r="B42" s="266" t="s">
        <v>84</v>
      </c>
      <c r="C42" s="267"/>
      <c r="D42" s="267"/>
      <c r="E42" s="267"/>
      <c r="F42" s="267"/>
      <c r="G42" s="267"/>
      <c r="H42" s="267"/>
      <c r="I42" s="267"/>
      <c r="J42" s="267"/>
      <c r="K42" s="267"/>
      <c r="L42" s="267"/>
      <c r="M42" s="267"/>
      <c r="N42" s="268"/>
      <c r="O42" s="278"/>
      <c r="P42" s="279"/>
      <c r="Q42" s="279"/>
      <c r="R42" s="279"/>
      <c r="S42" s="279"/>
      <c r="T42" s="279"/>
      <c r="U42" s="279"/>
      <c r="V42" s="279"/>
      <c r="W42" s="279"/>
      <c r="X42" s="279"/>
      <c r="Y42" s="279"/>
      <c r="Z42" s="279"/>
      <c r="AA42" s="280"/>
      <c r="AB42" s="244" t="s">
        <v>86</v>
      </c>
      <c r="AC42" s="245"/>
      <c r="AD42" s="245"/>
      <c r="AE42" s="245"/>
      <c r="AF42" s="246"/>
      <c r="AG42" s="172"/>
      <c r="AH42" s="173"/>
      <c r="AI42" s="173"/>
      <c r="AJ42" s="173"/>
      <c r="AK42" s="173"/>
      <c r="AL42" s="173"/>
      <c r="AM42" s="173"/>
      <c r="AN42" s="173"/>
      <c r="AO42" s="173"/>
      <c r="AP42" s="173"/>
      <c r="AQ42" s="173"/>
      <c r="AR42" s="173"/>
      <c r="AS42" s="174"/>
      <c r="AT42" s="8" t="str">
        <f>IF(AG42="有","○","")</f>
        <v/>
      </c>
    </row>
    <row r="43" spans="2:46" ht="12" customHeight="1">
      <c r="B43" s="269"/>
      <c r="C43" s="270"/>
      <c r="D43" s="270"/>
      <c r="E43" s="270"/>
      <c r="F43" s="270"/>
      <c r="G43" s="270"/>
      <c r="H43" s="270"/>
      <c r="I43" s="270"/>
      <c r="J43" s="270"/>
      <c r="K43" s="270"/>
      <c r="L43" s="270"/>
      <c r="M43" s="270"/>
      <c r="N43" s="271"/>
      <c r="O43" s="166"/>
      <c r="P43" s="167"/>
      <c r="Q43" s="167"/>
      <c r="R43" s="167"/>
      <c r="S43" s="167"/>
      <c r="T43" s="167"/>
      <c r="U43" s="167"/>
      <c r="V43" s="167"/>
      <c r="W43" s="167"/>
      <c r="X43" s="167"/>
      <c r="Y43" s="167"/>
      <c r="Z43" s="167"/>
      <c r="AA43" s="216"/>
      <c r="AB43" s="247"/>
      <c r="AC43" s="248"/>
      <c r="AD43" s="248"/>
      <c r="AE43" s="248"/>
      <c r="AF43" s="249"/>
      <c r="AG43" s="175"/>
      <c r="AH43" s="94"/>
      <c r="AI43" s="94"/>
      <c r="AJ43" s="94"/>
      <c r="AK43" s="94"/>
      <c r="AL43" s="94"/>
      <c r="AM43" s="94"/>
      <c r="AN43" s="94"/>
      <c r="AO43" s="94"/>
      <c r="AP43" s="94"/>
      <c r="AQ43" s="94"/>
      <c r="AR43" s="94"/>
      <c r="AS43" s="176"/>
      <c r="AT43" s="8" t="str">
        <f>IF(AG42="無","○","")</f>
        <v/>
      </c>
    </row>
    <row r="44" spans="2:46" ht="12" customHeight="1">
      <c r="B44" s="272"/>
      <c r="C44" s="273"/>
      <c r="D44" s="273"/>
      <c r="E44" s="273"/>
      <c r="F44" s="273"/>
      <c r="G44" s="273"/>
      <c r="H44" s="273"/>
      <c r="I44" s="273"/>
      <c r="J44" s="273"/>
      <c r="K44" s="273"/>
      <c r="L44" s="273"/>
      <c r="M44" s="273"/>
      <c r="N44" s="274"/>
      <c r="O44" s="169"/>
      <c r="P44" s="170"/>
      <c r="Q44" s="170"/>
      <c r="R44" s="170"/>
      <c r="S44" s="170"/>
      <c r="T44" s="170"/>
      <c r="U44" s="170"/>
      <c r="V44" s="170"/>
      <c r="W44" s="170"/>
      <c r="X44" s="170"/>
      <c r="Y44" s="170"/>
      <c r="Z44" s="170"/>
      <c r="AA44" s="214"/>
      <c r="AB44" s="250"/>
      <c r="AC44" s="251"/>
      <c r="AD44" s="251"/>
      <c r="AE44" s="251"/>
      <c r="AF44" s="252"/>
      <c r="AG44" s="84"/>
      <c r="AH44" s="85"/>
      <c r="AI44" s="85"/>
      <c r="AJ44" s="85"/>
      <c r="AK44" s="85"/>
      <c r="AL44" s="85"/>
      <c r="AM44" s="85"/>
      <c r="AN44" s="85"/>
      <c r="AO44" s="85"/>
      <c r="AP44" s="85"/>
      <c r="AQ44" s="85"/>
      <c r="AR44" s="85"/>
      <c r="AS44" s="177"/>
    </row>
    <row r="45" spans="2:46" ht="12" customHeight="1">
      <c r="B45" s="275" t="s">
        <v>85</v>
      </c>
      <c r="C45" s="276"/>
      <c r="D45" s="276"/>
      <c r="E45" s="276"/>
      <c r="F45" s="276"/>
      <c r="G45" s="276"/>
      <c r="H45" s="276"/>
      <c r="I45" s="276"/>
      <c r="J45" s="276"/>
      <c r="K45" s="276"/>
      <c r="L45" s="276"/>
      <c r="M45" s="276"/>
      <c r="N45" s="277"/>
      <c r="O45" s="164"/>
      <c r="P45" s="69"/>
      <c r="Q45" s="69"/>
      <c r="R45" s="69"/>
      <c r="S45" s="69"/>
      <c r="T45" s="69"/>
      <c r="U45" s="69"/>
      <c r="V45" s="69"/>
      <c r="W45" s="69"/>
      <c r="X45" s="69"/>
      <c r="Y45" s="69"/>
      <c r="Z45" s="69"/>
      <c r="AA45" s="215"/>
      <c r="AB45" s="253" t="s">
        <v>87</v>
      </c>
      <c r="AC45" s="254"/>
      <c r="AD45" s="254"/>
      <c r="AE45" s="254"/>
      <c r="AF45" s="255"/>
      <c r="AG45" s="164"/>
      <c r="AH45" s="69"/>
      <c r="AI45" s="69"/>
      <c r="AJ45" s="69"/>
      <c r="AK45" s="69"/>
      <c r="AL45" s="69"/>
      <c r="AM45" s="69"/>
      <c r="AN45" s="69"/>
      <c r="AO45" s="69"/>
      <c r="AP45" s="69"/>
      <c r="AQ45" s="69"/>
      <c r="AR45" s="69"/>
      <c r="AS45" s="165"/>
    </row>
    <row r="46" spans="2:46" ht="12" customHeight="1">
      <c r="B46" s="269"/>
      <c r="C46" s="270"/>
      <c r="D46" s="270"/>
      <c r="E46" s="270"/>
      <c r="F46" s="270"/>
      <c r="G46" s="270"/>
      <c r="H46" s="270"/>
      <c r="I46" s="270"/>
      <c r="J46" s="270"/>
      <c r="K46" s="270"/>
      <c r="L46" s="270"/>
      <c r="M46" s="270"/>
      <c r="N46" s="271"/>
      <c r="O46" s="166"/>
      <c r="P46" s="167"/>
      <c r="Q46" s="167"/>
      <c r="R46" s="167"/>
      <c r="S46" s="167"/>
      <c r="T46" s="167"/>
      <c r="U46" s="167"/>
      <c r="V46" s="167"/>
      <c r="W46" s="167"/>
      <c r="X46" s="167"/>
      <c r="Y46" s="167"/>
      <c r="Z46" s="167"/>
      <c r="AA46" s="216"/>
      <c r="AB46" s="247"/>
      <c r="AC46" s="248"/>
      <c r="AD46" s="248"/>
      <c r="AE46" s="248"/>
      <c r="AF46" s="249"/>
      <c r="AG46" s="166"/>
      <c r="AH46" s="167"/>
      <c r="AI46" s="167"/>
      <c r="AJ46" s="167"/>
      <c r="AK46" s="167"/>
      <c r="AL46" s="167"/>
      <c r="AM46" s="167"/>
      <c r="AN46" s="167"/>
      <c r="AO46" s="167"/>
      <c r="AP46" s="167"/>
      <c r="AQ46" s="167"/>
      <c r="AR46" s="167"/>
      <c r="AS46" s="168"/>
    </row>
    <row r="47" spans="2:46" ht="12" customHeight="1">
      <c r="B47" s="272"/>
      <c r="C47" s="273"/>
      <c r="D47" s="273"/>
      <c r="E47" s="273"/>
      <c r="F47" s="273"/>
      <c r="G47" s="273"/>
      <c r="H47" s="273"/>
      <c r="I47" s="273"/>
      <c r="J47" s="273"/>
      <c r="K47" s="273"/>
      <c r="L47" s="273"/>
      <c r="M47" s="273"/>
      <c r="N47" s="274"/>
      <c r="O47" s="169"/>
      <c r="P47" s="170"/>
      <c r="Q47" s="170"/>
      <c r="R47" s="170"/>
      <c r="S47" s="170"/>
      <c r="T47" s="170"/>
      <c r="U47" s="170"/>
      <c r="V47" s="170"/>
      <c r="W47" s="170"/>
      <c r="X47" s="170"/>
      <c r="Y47" s="170"/>
      <c r="Z47" s="170"/>
      <c r="AA47" s="214"/>
      <c r="AB47" s="250"/>
      <c r="AC47" s="251"/>
      <c r="AD47" s="251"/>
      <c r="AE47" s="251"/>
      <c r="AF47" s="252"/>
      <c r="AG47" s="169"/>
      <c r="AH47" s="170"/>
      <c r="AI47" s="170"/>
      <c r="AJ47" s="170"/>
      <c r="AK47" s="170"/>
      <c r="AL47" s="170"/>
      <c r="AM47" s="170"/>
      <c r="AN47" s="170"/>
      <c r="AO47" s="170"/>
      <c r="AP47" s="170"/>
      <c r="AQ47" s="170"/>
      <c r="AR47" s="170"/>
      <c r="AS47" s="171"/>
    </row>
    <row r="48" spans="2:46" ht="12" customHeight="1">
      <c r="B48" s="296" t="s">
        <v>89</v>
      </c>
      <c r="C48" s="297"/>
      <c r="D48" s="297"/>
      <c r="E48" s="297"/>
      <c r="F48" s="297"/>
      <c r="G48" s="297"/>
      <c r="H48" s="297"/>
      <c r="I48" s="297"/>
      <c r="J48" s="297"/>
      <c r="K48" s="297"/>
      <c r="L48" s="297"/>
      <c r="M48" s="297"/>
      <c r="N48" s="298"/>
      <c r="O48" s="287"/>
      <c r="P48" s="288"/>
      <c r="Q48" s="288"/>
      <c r="R48" s="178" t="s">
        <v>92</v>
      </c>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9"/>
      <c r="AT48" s="6"/>
    </row>
    <row r="49" spans="2:47" ht="12" customHeight="1">
      <c r="B49" s="299"/>
      <c r="C49" s="300"/>
      <c r="D49" s="300"/>
      <c r="E49" s="300"/>
      <c r="F49" s="300"/>
      <c r="G49" s="300"/>
      <c r="H49" s="300"/>
      <c r="I49" s="300"/>
      <c r="J49" s="300"/>
      <c r="K49" s="300"/>
      <c r="L49" s="300"/>
      <c r="M49" s="300"/>
      <c r="N49" s="301"/>
      <c r="O49" s="289"/>
      <c r="P49" s="290"/>
      <c r="Q49" s="29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1"/>
    </row>
    <row r="50" spans="2:47" ht="12" customHeight="1">
      <c r="B50" s="299"/>
      <c r="C50" s="300"/>
      <c r="D50" s="300"/>
      <c r="E50" s="300"/>
      <c r="F50" s="300"/>
      <c r="G50" s="300"/>
      <c r="H50" s="300"/>
      <c r="I50" s="300"/>
      <c r="J50" s="300"/>
      <c r="K50" s="300"/>
      <c r="L50" s="300"/>
      <c r="M50" s="300"/>
      <c r="N50" s="301"/>
      <c r="O50" s="289"/>
      <c r="P50" s="290"/>
      <c r="Q50" s="290"/>
      <c r="R50" s="180" t="s">
        <v>91</v>
      </c>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1"/>
      <c r="AT50" s="6"/>
    </row>
    <row r="51" spans="2:47" ht="12" customHeight="1">
      <c r="B51" s="303"/>
      <c r="C51" s="304"/>
      <c r="D51" s="304"/>
      <c r="E51" s="304"/>
      <c r="F51" s="304"/>
      <c r="G51" s="304"/>
      <c r="H51" s="304"/>
      <c r="I51" s="304"/>
      <c r="J51" s="304"/>
      <c r="K51" s="304"/>
      <c r="L51" s="304"/>
      <c r="M51" s="149"/>
      <c r="N51" s="190"/>
      <c r="O51" s="289"/>
      <c r="P51" s="290"/>
      <c r="Q51" s="29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1"/>
    </row>
    <row r="52" spans="2:47" ht="12" customHeight="1">
      <c r="B52" s="303"/>
      <c r="C52" s="304"/>
      <c r="D52" s="302" t="s">
        <v>90</v>
      </c>
      <c r="E52" s="302"/>
      <c r="F52" s="302"/>
      <c r="G52" s="302"/>
      <c r="H52" s="302"/>
      <c r="I52" s="302"/>
      <c r="J52" s="302"/>
      <c r="K52" s="302"/>
      <c r="L52" s="302"/>
      <c r="M52" s="149"/>
      <c r="N52" s="190"/>
      <c r="O52" s="289"/>
      <c r="P52" s="290"/>
      <c r="Q52" s="290"/>
      <c r="R52" s="180" t="s">
        <v>93</v>
      </c>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1"/>
      <c r="AT52" s="6"/>
    </row>
    <row r="53" spans="2:47" ht="12" customHeight="1">
      <c r="B53" s="303"/>
      <c r="C53" s="304"/>
      <c r="D53" s="302"/>
      <c r="E53" s="302"/>
      <c r="F53" s="302"/>
      <c r="G53" s="302"/>
      <c r="H53" s="302"/>
      <c r="I53" s="302"/>
      <c r="J53" s="302"/>
      <c r="K53" s="302"/>
      <c r="L53" s="302"/>
      <c r="M53" s="149"/>
      <c r="N53" s="190"/>
      <c r="O53" s="289"/>
      <c r="P53" s="290"/>
      <c r="Q53" s="29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1"/>
    </row>
    <row r="54" spans="2:47" ht="12" customHeight="1">
      <c r="B54" s="303"/>
      <c r="C54" s="304"/>
      <c r="D54" s="302"/>
      <c r="E54" s="302"/>
      <c r="F54" s="302"/>
      <c r="G54" s="302"/>
      <c r="H54" s="302"/>
      <c r="I54" s="302"/>
      <c r="J54" s="302"/>
      <c r="K54" s="302"/>
      <c r="L54" s="302"/>
      <c r="M54" s="149"/>
      <c r="N54" s="190"/>
      <c r="O54" s="289"/>
      <c r="P54" s="290"/>
      <c r="Q54" s="290"/>
      <c r="R54" s="180" t="s">
        <v>94</v>
      </c>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1"/>
      <c r="AT54" s="6"/>
    </row>
    <row r="55" spans="2:47" ht="12" customHeight="1">
      <c r="B55" s="303"/>
      <c r="C55" s="304"/>
      <c r="D55" s="302"/>
      <c r="E55" s="302"/>
      <c r="F55" s="302"/>
      <c r="G55" s="302"/>
      <c r="H55" s="302"/>
      <c r="I55" s="302"/>
      <c r="J55" s="302"/>
      <c r="K55" s="302"/>
      <c r="L55" s="302"/>
      <c r="M55" s="149"/>
      <c r="N55" s="190"/>
      <c r="O55" s="289"/>
      <c r="P55" s="290"/>
      <c r="Q55" s="29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1"/>
    </row>
    <row r="56" spans="2:47" ht="12" customHeight="1">
      <c r="B56" s="303"/>
      <c r="C56" s="304"/>
      <c r="D56" s="302"/>
      <c r="E56" s="302"/>
      <c r="F56" s="302"/>
      <c r="G56" s="302"/>
      <c r="H56" s="302"/>
      <c r="I56" s="302"/>
      <c r="J56" s="302"/>
      <c r="K56" s="302"/>
      <c r="L56" s="302"/>
      <c r="M56" s="149"/>
      <c r="N56" s="190"/>
      <c r="O56" s="289"/>
      <c r="P56" s="290"/>
      <c r="Q56" s="290"/>
      <c r="R56" s="180" t="s">
        <v>68</v>
      </c>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1"/>
      <c r="AT56" s="6"/>
    </row>
    <row r="57" spans="2:47" ht="12" customHeight="1">
      <c r="B57" s="303"/>
      <c r="C57" s="304"/>
      <c r="D57" s="302"/>
      <c r="E57" s="302"/>
      <c r="F57" s="302"/>
      <c r="G57" s="302"/>
      <c r="H57" s="302"/>
      <c r="I57" s="302"/>
      <c r="J57" s="302"/>
      <c r="K57" s="302"/>
      <c r="L57" s="302"/>
      <c r="M57" s="149"/>
      <c r="N57" s="190"/>
      <c r="O57" s="291"/>
      <c r="P57" s="292"/>
      <c r="Q57" s="292"/>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4"/>
      <c r="AU57" s="7" t="str">
        <f>IF(U57="加入していない","○","")</f>
        <v/>
      </c>
    </row>
    <row r="58" spans="2:47" ht="12" customHeight="1">
      <c r="B58" s="303"/>
      <c r="C58" s="304"/>
      <c r="D58" s="302"/>
      <c r="E58" s="302"/>
      <c r="F58" s="302"/>
      <c r="G58" s="302"/>
      <c r="H58" s="302"/>
      <c r="I58" s="302"/>
      <c r="J58" s="302"/>
      <c r="K58" s="302"/>
      <c r="L58" s="302"/>
      <c r="M58" s="149"/>
      <c r="N58" s="190"/>
      <c r="O58" s="189"/>
      <c r="P58" s="149"/>
      <c r="Q58" s="149"/>
      <c r="R58" s="149"/>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149"/>
      <c r="AS58" s="150"/>
    </row>
    <row r="59" spans="2:47" ht="12" customHeight="1">
      <c r="B59" s="305"/>
      <c r="C59" s="264"/>
      <c r="D59" s="264"/>
      <c r="E59" s="264"/>
      <c r="F59" s="264"/>
      <c r="G59" s="264"/>
      <c r="H59" s="264"/>
      <c r="I59" s="264"/>
      <c r="J59" s="264"/>
      <c r="K59" s="264"/>
      <c r="L59" s="264"/>
      <c r="M59" s="152"/>
      <c r="N59" s="192"/>
      <c r="O59" s="191"/>
      <c r="P59" s="152"/>
      <c r="Q59" s="152"/>
      <c r="R59" s="152"/>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O59" s="295"/>
      <c r="AP59" s="295"/>
      <c r="AQ59" s="295"/>
      <c r="AR59" s="152"/>
      <c r="AS59" s="153"/>
    </row>
    <row r="60" spans="2:47" ht="12" customHeight="1">
      <c r="B60" s="13"/>
      <c r="C60" s="7" t="s">
        <v>88</v>
      </c>
      <c r="D60" s="14"/>
      <c r="E60" s="14"/>
      <c r="F60" s="14"/>
      <c r="G60" s="14"/>
      <c r="H60" s="14"/>
      <c r="AS60" s="15"/>
    </row>
    <row r="61" spans="2:47" ht="12" customHeight="1">
      <c r="B61" s="13"/>
      <c r="C61" s="163"/>
      <c r="D61" s="163"/>
      <c r="E61" s="163"/>
      <c r="F61" s="163"/>
      <c r="G61" s="163"/>
      <c r="H61" s="149" t="s">
        <v>17</v>
      </c>
      <c r="I61" s="163"/>
      <c r="J61" s="163"/>
      <c r="K61" s="149" t="s">
        <v>46</v>
      </c>
      <c r="L61" s="163"/>
      <c r="M61" s="163"/>
      <c r="N61" s="149" t="s">
        <v>15</v>
      </c>
      <c r="R61" s="149" t="s">
        <v>38</v>
      </c>
      <c r="S61" s="149"/>
      <c r="T61" s="149"/>
      <c r="U61" s="283"/>
      <c r="V61" s="283"/>
      <c r="W61" s="283"/>
      <c r="X61" s="283"/>
      <c r="Y61" s="283"/>
      <c r="Z61" s="283"/>
      <c r="AA61" s="283"/>
      <c r="AB61" s="283"/>
      <c r="AC61" s="283"/>
      <c r="AD61" s="283"/>
      <c r="AE61" s="283"/>
      <c r="AF61" s="283"/>
      <c r="AG61" s="283"/>
      <c r="AH61" s="283"/>
      <c r="AI61" s="283"/>
      <c r="AJ61" s="283"/>
      <c r="AK61" s="283"/>
      <c r="AL61" s="283"/>
      <c r="AM61" s="283"/>
      <c r="AN61" s="283"/>
      <c r="AO61" s="283"/>
      <c r="AP61" s="144"/>
      <c r="AQ61" s="144"/>
      <c r="AR61" s="144"/>
      <c r="AS61" s="199"/>
    </row>
    <row r="62" spans="2:47" ht="12" customHeight="1">
      <c r="B62" s="13"/>
      <c r="C62" s="163"/>
      <c r="D62" s="163"/>
      <c r="E62" s="163"/>
      <c r="F62" s="163"/>
      <c r="G62" s="163"/>
      <c r="H62" s="149"/>
      <c r="I62" s="163"/>
      <c r="J62" s="163"/>
      <c r="K62" s="149"/>
      <c r="L62" s="163"/>
      <c r="M62" s="163"/>
      <c r="N62" s="149"/>
      <c r="R62" s="149"/>
      <c r="S62" s="149"/>
      <c r="T62" s="149"/>
      <c r="U62" s="285"/>
      <c r="V62" s="285"/>
      <c r="W62" s="285"/>
      <c r="X62" s="285"/>
      <c r="Y62" s="285"/>
      <c r="Z62" s="285"/>
      <c r="AA62" s="285"/>
      <c r="AB62" s="285"/>
      <c r="AC62" s="285"/>
      <c r="AD62" s="285"/>
      <c r="AE62" s="285"/>
      <c r="AF62" s="285"/>
      <c r="AG62" s="285"/>
      <c r="AH62" s="285"/>
      <c r="AI62" s="285"/>
      <c r="AJ62" s="285"/>
      <c r="AK62" s="285"/>
      <c r="AL62" s="285"/>
      <c r="AM62" s="285"/>
      <c r="AN62" s="285"/>
      <c r="AO62" s="285"/>
      <c r="AP62" s="144"/>
      <c r="AQ62" s="144"/>
      <c r="AR62" s="144"/>
      <c r="AS62" s="199"/>
    </row>
    <row r="63" spans="2:47" ht="12" customHeight="1">
      <c r="B63" s="13"/>
      <c r="R63" s="149" t="s">
        <v>4</v>
      </c>
      <c r="S63" s="149"/>
      <c r="T63" s="149"/>
      <c r="U63" s="283"/>
      <c r="V63" s="283"/>
      <c r="W63" s="283"/>
      <c r="X63" s="283"/>
      <c r="Y63" s="283"/>
      <c r="Z63" s="283"/>
      <c r="AA63" s="283"/>
      <c r="AB63" s="283"/>
      <c r="AC63" s="283"/>
      <c r="AD63" s="283"/>
      <c r="AE63" s="283"/>
      <c r="AF63" s="283"/>
      <c r="AG63" s="283"/>
      <c r="AH63" s="283"/>
      <c r="AI63" s="283"/>
      <c r="AJ63" s="283"/>
      <c r="AK63" s="283"/>
      <c r="AL63" s="283"/>
      <c r="AM63" s="283"/>
      <c r="AN63" s="283"/>
      <c r="AO63" s="283"/>
      <c r="AP63" s="144" t="s">
        <v>95</v>
      </c>
      <c r="AQ63" s="144"/>
      <c r="AR63" s="144"/>
      <c r="AS63" s="199"/>
    </row>
    <row r="64" spans="2:47" ht="12" customHeight="1" thickBot="1">
      <c r="B64" s="16"/>
      <c r="C64" s="17"/>
      <c r="D64" s="17"/>
      <c r="E64" s="17"/>
      <c r="F64" s="17"/>
      <c r="G64" s="17"/>
      <c r="H64" s="17"/>
      <c r="I64" s="17"/>
      <c r="J64" s="17"/>
      <c r="K64" s="17"/>
      <c r="L64" s="17"/>
      <c r="M64" s="17"/>
      <c r="N64" s="17"/>
      <c r="O64" s="17"/>
      <c r="P64" s="17"/>
      <c r="Q64" s="17"/>
      <c r="R64" s="265"/>
      <c r="S64" s="265"/>
      <c r="T64" s="265"/>
      <c r="U64" s="284"/>
      <c r="V64" s="284"/>
      <c r="W64" s="284"/>
      <c r="X64" s="284"/>
      <c r="Y64" s="284"/>
      <c r="Z64" s="284"/>
      <c r="AA64" s="284"/>
      <c r="AB64" s="284"/>
      <c r="AC64" s="284"/>
      <c r="AD64" s="284"/>
      <c r="AE64" s="284"/>
      <c r="AF64" s="284"/>
      <c r="AG64" s="284"/>
      <c r="AH64" s="284"/>
      <c r="AI64" s="284"/>
      <c r="AJ64" s="284"/>
      <c r="AK64" s="284"/>
      <c r="AL64" s="284"/>
      <c r="AM64" s="284"/>
      <c r="AN64" s="284"/>
      <c r="AO64" s="284"/>
      <c r="AP64" s="281"/>
      <c r="AQ64" s="281"/>
      <c r="AR64" s="281"/>
      <c r="AS64" s="282"/>
      <c r="AU64" s="7" t="str">
        <f>IF(U64="無","○","")</f>
        <v/>
      </c>
    </row>
    <row r="65" spans="2:45" ht="12" customHeight="1">
      <c r="B65" s="143" t="s">
        <v>61</v>
      </c>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row>
    <row r="66" spans="2:45" ht="12" customHeight="1">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row>
  </sheetData>
  <sheetProtection selectLockedCells="1"/>
  <mergeCells count="118">
    <mergeCell ref="AP63:AS64"/>
    <mergeCell ref="U63:AO64"/>
    <mergeCell ref="U61:AO62"/>
    <mergeCell ref="AP61:AS62"/>
    <mergeCell ref="N17:R19"/>
    <mergeCell ref="E17:K19"/>
    <mergeCell ref="L17:M19"/>
    <mergeCell ref="O48:Q49"/>
    <mergeCell ref="O50:Q51"/>
    <mergeCell ref="O52:Q53"/>
    <mergeCell ref="O54:Q55"/>
    <mergeCell ref="O56:Q57"/>
    <mergeCell ref="O58:Q59"/>
    <mergeCell ref="R52:AS53"/>
    <mergeCell ref="R54:AS55"/>
    <mergeCell ref="R56:AS57"/>
    <mergeCell ref="S58:AQ59"/>
    <mergeCell ref="AR58:AS59"/>
    <mergeCell ref="R58:R59"/>
    <mergeCell ref="B48:N50"/>
    <mergeCell ref="D52:L58"/>
    <mergeCell ref="B51:C59"/>
    <mergeCell ref="M51:N59"/>
    <mergeCell ref="D51:L51"/>
    <mergeCell ref="D59:L59"/>
    <mergeCell ref="R63:T64"/>
    <mergeCell ref="H61:H62"/>
    <mergeCell ref="K61:K62"/>
    <mergeCell ref="N61:N62"/>
    <mergeCell ref="L61:M62"/>
    <mergeCell ref="I61:J62"/>
    <mergeCell ref="B42:N44"/>
    <mergeCell ref="B45:N47"/>
    <mergeCell ref="O42:AA44"/>
    <mergeCell ref="O45:AA47"/>
    <mergeCell ref="AB42:AF44"/>
    <mergeCell ref="AB45:AF47"/>
    <mergeCell ref="M32:AA33"/>
    <mergeCell ref="M34:AA35"/>
    <mergeCell ref="AE32:AS33"/>
    <mergeCell ref="AE34:AS35"/>
    <mergeCell ref="M36:AA37"/>
    <mergeCell ref="M38:AA39"/>
    <mergeCell ref="AE38:AS39"/>
    <mergeCell ref="AE36:AS37"/>
    <mergeCell ref="M40:AA41"/>
    <mergeCell ref="AL30:AS30"/>
    <mergeCell ref="B36:I41"/>
    <mergeCell ref="J36:L37"/>
    <mergeCell ref="J38:L39"/>
    <mergeCell ref="J40:L41"/>
    <mergeCell ref="AB36:AD37"/>
    <mergeCell ref="AB38:AD39"/>
    <mergeCell ref="AB40:AD41"/>
    <mergeCell ref="J32:L33"/>
    <mergeCell ref="J23:AA24"/>
    <mergeCell ref="AB23:AS24"/>
    <mergeCell ref="J25:AA27"/>
    <mergeCell ref="AB25:AS27"/>
    <mergeCell ref="J28:AA29"/>
    <mergeCell ref="AB28:AS29"/>
    <mergeCell ref="B20:AS22"/>
    <mergeCell ref="B28:D35"/>
    <mergeCell ref="E30:I35"/>
    <mergeCell ref="E28:I29"/>
    <mergeCell ref="B25:I27"/>
    <mergeCell ref="B23:I24"/>
    <mergeCell ref="J30:L31"/>
    <mergeCell ref="J34:L35"/>
    <mergeCell ref="AB30:AD31"/>
    <mergeCell ref="AB32:AD33"/>
    <mergeCell ref="AB34:AD35"/>
    <mergeCell ref="AF30:AG30"/>
    <mergeCell ref="N30:O30"/>
    <mergeCell ref="Q30:S30"/>
    <mergeCell ref="AI30:AK30"/>
    <mergeCell ref="M31:AA31"/>
    <mergeCell ref="AE31:AS31"/>
    <mergeCell ref="T30:AA30"/>
    <mergeCell ref="AG17:AI19"/>
    <mergeCell ref="AG8:AI10"/>
    <mergeCell ref="AG11:AI13"/>
    <mergeCell ref="AG14:AI16"/>
    <mergeCell ref="AJ8:AS10"/>
    <mergeCell ref="AJ11:AS13"/>
    <mergeCell ref="AJ14:AS16"/>
    <mergeCell ref="AJ17:AS19"/>
    <mergeCell ref="E12:R13"/>
    <mergeCell ref="E14:R16"/>
    <mergeCell ref="S8:AF10"/>
    <mergeCell ref="S11:AF13"/>
    <mergeCell ref="S14:AF16"/>
    <mergeCell ref="S17:AF19"/>
    <mergeCell ref="E8:R9"/>
    <mergeCell ref="B14:D16"/>
    <mergeCell ref="B17:D19"/>
    <mergeCell ref="E10:M10"/>
    <mergeCell ref="N10:P10"/>
    <mergeCell ref="B65:AS66"/>
    <mergeCell ref="B2:AS4"/>
    <mergeCell ref="B5:D7"/>
    <mergeCell ref="R61:T62"/>
    <mergeCell ref="C61:G62"/>
    <mergeCell ref="AG45:AS47"/>
    <mergeCell ref="AG42:AS44"/>
    <mergeCell ref="R48:AS49"/>
    <mergeCell ref="R50:AS51"/>
    <mergeCell ref="AE40:AS41"/>
    <mergeCell ref="E5:R7"/>
    <mergeCell ref="S5:AF7"/>
    <mergeCell ref="F11:H11"/>
    <mergeCell ref="J11:M11"/>
    <mergeCell ref="N11:R11"/>
    <mergeCell ref="AH5:AR7"/>
    <mergeCell ref="AG5:AG7"/>
    <mergeCell ref="AS5:AS7"/>
    <mergeCell ref="B8:D10"/>
    <mergeCell ref="B11:D13"/>
  </mergeCells>
  <phoneticPr fontId="1"/>
  <conditionalFormatting sqref="E8 N10 F11 J11 E12 E14 E17 S8 S11 S14 S17 J25 J28 N30 Q30 M31 M32 M34 M36 M38 M40 O42 O45 AG42 AG45 C61 I61 L61 U61 U63">
    <cfRule type="containsBlanks" dxfId="3" priority="4">
      <formula>LEN(TRIM(C8))=0</formula>
    </cfRule>
  </conditionalFormatting>
  <conditionalFormatting sqref="AJ8 AJ11 AJ14 AJ17">
    <cfRule type="expression" dxfId="2" priority="3">
      <formula>AND($AT$17=TRUE,AJ8="")</formula>
    </cfRule>
  </conditionalFormatting>
  <conditionalFormatting sqref="O48:AS57">
    <cfRule type="expression" dxfId="1" priority="2">
      <formula>AND($AT$48=FALSE,$AT$50=FALSE,$AT$52=FALSE,$AT$54=FALSE,$AT$56=FALSE)</formula>
    </cfRule>
  </conditionalFormatting>
  <conditionalFormatting sqref="S58:AQ59">
    <cfRule type="expression" dxfId="0" priority="1">
      <formula>AND($AT$56=TRUE,$S$58="")</formula>
    </cfRule>
  </conditionalFormatting>
  <dataValidations count="1">
    <dataValidation type="list" allowBlank="1" showInputMessage="1" showErrorMessage="1" sqref="AG42:AS44" xr:uid="{98D39566-5954-49CE-B7ED-CA224C2158F9}">
      <formula1>"有,無"</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locked="0" defaultSize="0" autoFill="0" autoLine="0" autoPict="0">
                <anchor moveWithCells="1">
                  <from>
                    <xdr:col>11</xdr:col>
                    <xdr:colOff>47625</xdr:colOff>
                    <xdr:row>16</xdr:row>
                    <xdr:rowOff>9525</xdr:rowOff>
                  </from>
                  <to>
                    <xdr:col>18</xdr:col>
                    <xdr:colOff>0</xdr:colOff>
                    <xdr:row>17</xdr:row>
                    <xdr:rowOff>66675</xdr:rowOff>
                  </to>
                </anchor>
              </controlPr>
            </control>
          </mc:Choice>
        </mc:AlternateContent>
        <mc:AlternateContent xmlns:mc="http://schemas.openxmlformats.org/markup-compatibility/2006">
          <mc:Choice Requires="x14">
            <control shapeId="3079" r:id="rId5" name="Check Box 7">
              <controlPr locked="0" defaultSize="0" autoFill="0" autoLine="0" autoPict="0">
                <anchor moveWithCells="1">
                  <from>
                    <xdr:col>11</xdr:col>
                    <xdr:colOff>47625</xdr:colOff>
                    <xdr:row>17</xdr:row>
                    <xdr:rowOff>95250</xdr:rowOff>
                  </from>
                  <to>
                    <xdr:col>18</xdr:col>
                    <xdr:colOff>0</xdr:colOff>
                    <xdr:row>18</xdr:row>
                    <xdr:rowOff>152400</xdr:rowOff>
                  </to>
                </anchor>
              </controlPr>
            </control>
          </mc:Choice>
        </mc:AlternateContent>
        <mc:AlternateContent xmlns:mc="http://schemas.openxmlformats.org/markup-compatibility/2006">
          <mc:Choice Requires="x14">
            <control shapeId="3080" r:id="rId6" name="Check Box 8">
              <controlPr locked="0" defaultSize="0" autoFill="0" autoLine="0" autoPict="0">
                <anchor moveWithCells="1">
                  <from>
                    <xdr:col>14</xdr:col>
                    <xdr:colOff>133350</xdr:colOff>
                    <xdr:row>47</xdr:row>
                    <xdr:rowOff>9525</xdr:rowOff>
                  </from>
                  <to>
                    <xdr:col>44</xdr:col>
                    <xdr:colOff>133350</xdr:colOff>
                    <xdr:row>48</xdr:row>
                    <xdr:rowOff>142875</xdr:rowOff>
                  </to>
                </anchor>
              </controlPr>
            </control>
          </mc:Choice>
        </mc:AlternateContent>
        <mc:AlternateContent xmlns:mc="http://schemas.openxmlformats.org/markup-compatibility/2006">
          <mc:Choice Requires="x14">
            <control shapeId="3081" r:id="rId7" name="Check Box 9">
              <controlPr locked="0" defaultSize="0" autoFill="0" autoLine="0" autoPict="0">
                <anchor moveWithCells="1">
                  <from>
                    <xdr:col>14</xdr:col>
                    <xdr:colOff>133350</xdr:colOff>
                    <xdr:row>49</xdr:row>
                    <xdr:rowOff>19050</xdr:rowOff>
                  </from>
                  <to>
                    <xdr:col>44</xdr:col>
                    <xdr:colOff>133350</xdr:colOff>
                    <xdr:row>50</xdr:row>
                    <xdr:rowOff>152400</xdr:rowOff>
                  </to>
                </anchor>
              </controlPr>
            </control>
          </mc:Choice>
        </mc:AlternateContent>
        <mc:AlternateContent xmlns:mc="http://schemas.openxmlformats.org/markup-compatibility/2006">
          <mc:Choice Requires="x14">
            <control shapeId="3082" r:id="rId8" name="Check Box 10">
              <controlPr locked="0" defaultSize="0" autoFill="0" autoLine="0" autoPict="0">
                <anchor moveWithCells="1">
                  <from>
                    <xdr:col>14</xdr:col>
                    <xdr:colOff>133350</xdr:colOff>
                    <xdr:row>51</xdr:row>
                    <xdr:rowOff>19050</xdr:rowOff>
                  </from>
                  <to>
                    <xdr:col>44</xdr:col>
                    <xdr:colOff>133350</xdr:colOff>
                    <xdr:row>52</xdr:row>
                    <xdr:rowOff>152400</xdr:rowOff>
                  </to>
                </anchor>
              </controlPr>
            </control>
          </mc:Choice>
        </mc:AlternateContent>
        <mc:AlternateContent xmlns:mc="http://schemas.openxmlformats.org/markup-compatibility/2006">
          <mc:Choice Requires="x14">
            <control shapeId="3083" r:id="rId9" name="Check Box 11">
              <controlPr locked="0" defaultSize="0" autoFill="0" autoLine="0" autoPict="0">
                <anchor moveWithCells="1">
                  <from>
                    <xdr:col>14</xdr:col>
                    <xdr:colOff>133350</xdr:colOff>
                    <xdr:row>53</xdr:row>
                    <xdr:rowOff>19050</xdr:rowOff>
                  </from>
                  <to>
                    <xdr:col>44</xdr:col>
                    <xdr:colOff>133350</xdr:colOff>
                    <xdr:row>54</xdr:row>
                    <xdr:rowOff>152400</xdr:rowOff>
                  </to>
                </anchor>
              </controlPr>
            </control>
          </mc:Choice>
        </mc:AlternateContent>
        <mc:AlternateContent xmlns:mc="http://schemas.openxmlformats.org/markup-compatibility/2006">
          <mc:Choice Requires="x14">
            <control shapeId="3084" r:id="rId10" name="Check Box 12">
              <controlPr locked="0" defaultSize="0" autoFill="0" autoLine="0" autoPict="0">
                <anchor moveWithCells="1">
                  <from>
                    <xdr:col>14</xdr:col>
                    <xdr:colOff>133350</xdr:colOff>
                    <xdr:row>55</xdr:row>
                    <xdr:rowOff>19050</xdr:rowOff>
                  </from>
                  <to>
                    <xdr:col>44</xdr:col>
                    <xdr:colOff>133350</xdr:colOff>
                    <xdr:row>56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支部様式第4号_1</vt:lpstr>
      <vt:lpstr>支部様式第4号_2</vt:lpstr>
      <vt:lpstr>支部様式第4号_1!Print_Area</vt:lpstr>
      <vt:lpstr>支部様式第4号_2!Print_Area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2022-12-27T04:06:20Z</dcterms:modified>
</cp:coreProperties>
</file>