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6605" windowHeight="8550"/>
  </bookViews>
  <sheets>
    <sheet name="1(4)第1表収入未済額（国保税除く）の推移" sheetId="4" r:id="rId1"/>
  </sheets>
  <definedNames>
    <definedName name="_xlnm.Print_Area" localSheetId="0">'1(4)第1表収入未済額（国保税除く）の推移'!$A$1:$H$77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45621"/>
</workbook>
</file>

<file path=xl/calcChain.xml><?xml version="1.0" encoding="utf-8"?>
<calcChain xmlns="http://schemas.openxmlformats.org/spreadsheetml/2006/main">
  <c r="D75" i="4" l="1"/>
  <c r="F46" i="4"/>
  <c r="E46" i="4"/>
  <c r="D46" i="4"/>
  <c r="F75" i="4"/>
  <c r="E75" i="4"/>
  <c r="E76" i="4" s="1"/>
  <c r="G45" i="4"/>
  <c r="H4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H46" i="4" l="1"/>
  <c r="F76" i="4"/>
  <c r="G76" i="4" s="1"/>
  <c r="G75" i="4"/>
  <c r="G46" i="4"/>
  <c r="H75" i="4"/>
  <c r="D76" i="4"/>
  <c r="H76" i="4" l="1"/>
</calcChain>
</file>

<file path=xl/sharedStrings.xml><?xml version="1.0" encoding="utf-8"?>
<sst xmlns="http://schemas.openxmlformats.org/spreadsheetml/2006/main" count="85" uniqueCount="77">
  <si>
    <t>第１表　収入済額（国民健康保険税除く）の推移</t>
    <rPh sb="0" eb="1">
      <t>ダイ</t>
    </rPh>
    <rPh sb="2" eb="3">
      <t>ヒョウ</t>
    </rPh>
    <rPh sb="4" eb="7">
      <t>シュウニュウズミ</t>
    </rPh>
    <rPh sb="7" eb="8">
      <t>ガク</t>
    </rPh>
    <rPh sb="9" eb="11">
      <t>コクミン</t>
    </rPh>
    <rPh sb="11" eb="13">
      <t>ケンコウ</t>
    </rPh>
    <rPh sb="13" eb="15">
      <t>ホケン</t>
    </rPh>
    <rPh sb="15" eb="16">
      <t>ゼイ</t>
    </rPh>
    <rPh sb="16" eb="17">
      <t>ノゾ</t>
    </rPh>
    <rPh sb="20" eb="22">
      <t>スイイ</t>
    </rPh>
    <phoneticPr fontId="2"/>
  </si>
  <si>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</si>
  <si>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</si>
  <si>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</si>
  <si>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</si>
  <si>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</si>
  <si>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</si>
  <si>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川口市</t>
    <rPh sb="0" eb="2">
      <t>カワグチ</t>
    </rPh>
    <rPh sb="2" eb="3">
      <t>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</si>
  <si>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</si>
  <si>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</si>
  <si>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</si>
  <si>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</si>
  <si>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</si>
  <si>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2">
      <t>ホンジョウ</t>
    </rPh>
    <rPh sb="2" eb="3">
      <t>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</si>
  <si>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</si>
  <si>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</si>
  <si>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</si>
  <si>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</si>
  <si>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</si>
  <si>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</si>
  <si>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</si>
  <si>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</si>
  <si>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</si>
  <si>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蕨市</t>
    <rPh sb="0" eb="1">
      <t>ワラビ</t>
    </rPh>
    <rPh sb="1" eb="2">
      <t>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</si>
  <si>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</si>
  <si>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</si>
  <si>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</si>
  <si>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</si>
  <si>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</si>
  <si>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</si>
  <si>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</si>
  <si>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</si>
  <si>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</si>
  <si>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</si>
  <si>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</si>
  <si>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</si>
  <si>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</si>
  <si>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</si>
  <si>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</si>
  <si>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</si>
  <si>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</si>
  <si>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</si>
  <si>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</si>
  <si>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市　　　計</t>
    <rPh sb="0" eb="1">
      <t>シ</t>
    </rPh>
    <rPh sb="4" eb="5">
      <t>ケイ</t>
    </rPh>
    <phoneticPr fontId="2"/>
  </si>
  <si>
    <t>市町村名</t>
    <rPh sb="0" eb="2">
      <t>シチョウ</t>
    </rPh>
    <rPh sb="2" eb="3">
      <t>ムラ</t>
    </rPh>
    <rPh sb="3" eb="4">
      <t>メイ</t>
    </rPh>
    <phoneticPr fontId="2"/>
  </si>
  <si>
    <t>伊奈町</t>
    <rPh sb="0" eb="3">
      <t>イナマチ</t>
    </rPh>
    <phoneticPr fontId="2"/>
  </si>
  <si>
    <t>三芳町</t>
    <rPh sb="0" eb="2">
      <t>ミヨシ</t>
    </rPh>
    <rPh sb="2" eb="3">
      <t>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</si>
  <si>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</si>
  <si>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</si>
  <si>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2">
      <t>ナメカワ</t>
    </rPh>
    <rPh sb="2" eb="3">
      <t>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</si>
  <si>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</si>
  <si>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</si>
  <si>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</si>
  <si>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</si>
  <si>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</si>
  <si>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</si>
  <si>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</si>
  <si>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皆野町</t>
    <rPh sb="0" eb="2">
      <t>ミナノ</t>
    </rPh>
    <rPh sb="2" eb="3">
      <t>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</si>
  <si>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</si>
  <si>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</si>
  <si>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</si>
  <si>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</si>
  <si>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</si>
  <si>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</si>
  <si>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</si>
  <si>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</si>
  <si>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</si>
  <si>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</si>
  <si>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町　村　計</t>
    <rPh sb="0" eb="1">
      <t>マチ</t>
    </rPh>
    <rPh sb="2" eb="3">
      <t>ムラ</t>
    </rPh>
    <rPh sb="4" eb="5">
      <t>ケイ</t>
    </rPh>
    <phoneticPr fontId="2"/>
  </si>
  <si>
    <t>県　　　計</t>
    <rPh sb="0" eb="1">
      <t>ケン</t>
    </rPh>
    <rPh sb="4" eb="5">
      <t>ケイ</t>
    </rPh>
    <phoneticPr fontId="2"/>
  </si>
  <si>
    <t>白岡市</t>
    <rPh sb="0" eb="2">
      <t>シラオカ</t>
    </rPh>
    <rPh sb="2" eb="3">
      <t>シ</t>
    </rPh>
    <phoneticPr fontId="2"/>
  </si>
  <si>
    <t>　資料　　「地方財政状況調」第6表</t>
    <rPh sb="1" eb="3">
      <t>シリョウ</t>
    </rPh>
    <rPh sb="6" eb="8">
      <t>チホウ</t>
    </rPh>
    <rPh sb="8" eb="10">
      <t>ザイセイ</t>
    </rPh>
    <rPh sb="10" eb="12">
      <t>ジョウキョウ</t>
    </rPh>
    <rPh sb="12" eb="13">
      <t>チョウ</t>
    </rPh>
    <rPh sb="14" eb="15">
      <t>ダイ</t>
    </rPh>
    <rPh sb="16" eb="17">
      <t>ヒョウ</t>
    </rPh>
    <phoneticPr fontId="2"/>
  </si>
  <si>
    <t>２６年度</t>
    <rPh sb="2" eb="4">
      <t>ネンド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</si>
  <si>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</si>
  <si>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</si>
  <si>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伸長率
28/27(%)</t>
    <rPh sb="0" eb="2">
      <t>シンチョウ</t>
    </rPh>
    <rPh sb="2" eb="3">
      <t>リツ</t>
    </rPh>
    <phoneticPr fontId="2"/>
  </si>
  <si>
    <t>伸長率
28/26(%)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</si>
</sst>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.0_ "/>
    <numFmt numFmtId="178" formatCode="0.0_);[Red]\(0.0\)"/>
    <numFmt numFmtId="179" formatCode="#,##0_);[Red]\(#,##0\)"/>
  </numFmts>
  <fonts count="1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3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1" applyFont="1">
      <alignment vertical="center"/>
    </xf>
    <xf numFmtId="176" fontId="5" fillId="0" borderId="1" xfId="1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0" fontId="4" fillId="2" borderId="0" xfId="1" applyFont="1" applyFill="1">
      <alignment vertical="center"/>
    </xf>
    <xf numFmtId="176" fontId="5" fillId="0" borderId="3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179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/>
    </xf>
    <xf numFmtId="179" fontId="5" fillId="0" borderId="2" xfId="1" applyNumberFormat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4" xfId="1" applyFont="1" applyBorder="1">
      <alignment vertical="center"/>
    </xf>
    <xf numFmtId="0" fontId="6" fillId="0" borderId="5" xfId="1" applyFont="1" applyBorder="1" applyAlignment="1">
      <alignment horizontal="right" vertical="center"/>
    </xf>
    <xf numFmtId="0" fontId="4" fillId="0" borderId="6" xfId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179" fontId="5" fillId="0" borderId="9" xfId="1" applyNumberFormat="1" applyFont="1" applyBorder="1">
      <alignment vertical="center"/>
    </xf>
    <xf numFmtId="179" fontId="5" fillId="0" borderId="10" xfId="1" applyNumberFormat="1" applyFont="1" applyBorder="1">
      <alignment vertical="center"/>
    </xf>
    <xf numFmtId="179" fontId="5" fillId="0" borderId="11" xfId="1" applyNumberFormat="1" applyFont="1" applyBorder="1">
      <alignment vertical="center"/>
    </xf>
    <xf numFmtId="0" fontId="4" fillId="0" borderId="12" xfId="1" applyFont="1" applyBorder="1">
      <alignment vertical="center"/>
    </xf>
    <xf numFmtId="176" fontId="4" fillId="0" borderId="2" xfId="1" applyNumberFormat="1" applyFont="1" applyFill="1" applyBorder="1">
      <alignment vertical="center"/>
    </xf>
    <xf numFmtId="0" fontId="8" fillId="0" borderId="0" xfId="1" applyFont="1">
      <alignment vertical="center"/>
    </xf>
    <xf numFmtId="0" fontId="9" fillId="0" borderId="0" xfId="1" applyFont="1" applyBorder="1" applyAlignment="1">
      <alignment vertical="center"/>
    </xf>
    <xf numFmtId="176" fontId="9" fillId="0" borderId="13" xfId="1" applyNumberFormat="1" applyFont="1" applyBorder="1">
      <alignment vertical="center"/>
    </xf>
    <xf numFmtId="176" fontId="9" fillId="0" borderId="2" xfId="1" applyNumberFormat="1" applyFont="1" applyBorder="1">
      <alignment vertical="center"/>
    </xf>
    <xf numFmtId="176" fontId="9" fillId="0" borderId="14" xfId="1" applyNumberFormat="1" applyFont="1" applyBorder="1">
      <alignment vertical="center"/>
    </xf>
    <xf numFmtId="176" fontId="9" fillId="0" borderId="1" xfId="1" applyNumberFormat="1" applyFont="1" applyBorder="1">
      <alignment vertical="center"/>
    </xf>
    <xf numFmtId="176" fontId="9" fillId="0" borderId="3" xfId="1" applyNumberFormat="1" applyFont="1" applyBorder="1">
      <alignment vertical="center"/>
    </xf>
    <xf numFmtId="176" fontId="9" fillId="0" borderId="8" xfId="1" applyNumberFormat="1" applyFont="1" applyBorder="1">
      <alignment vertical="center"/>
    </xf>
    <xf numFmtId="179" fontId="9" fillId="0" borderId="0" xfId="1" applyNumberFormat="1" applyFont="1">
      <alignment vertical="center"/>
    </xf>
    <xf numFmtId="0" fontId="9" fillId="0" borderId="0" xfId="1" applyFont="1">
      <alignment vertical="center"/>
    </xf>
    <xf numFmtId="179" fontId="9" fillId="0" borderId="2" xfId="1" applyNumberFormat="1" applyFont="1" applyBorder="1">
      <alignment vertical="center"/>
    </xf>
    <xf numFmtId="179" fontId="9" fillId="0" borderId="1" xfId="1" applyNumberFormat="1" applyFont="1" applyBorder="1">
      <alignment vertical="center"/>
    </xf>
    <xf numFmtId="179" fontId="9" fillId="0" borderId="3" xfId="1" applyNumberFormat="1" applyFont="1" applyBorder="1">
      <alignment vertical="center"/>
    </xf>
    <xf numFmtId="176" fontId="9" fillId="0" borderId="7" xfId="1" applyNumberFormat="1" applyFont="1" applyBorder="1">
      <alignment vertical="center"/>
    </xf>
    <xf numFmtId="176" fontId="9" fillId="0" borderId="15" xfId="1" applyNumberFormat="1" applyFont="1" applyBorder="1">
      <alignment vertical="center"/>
    </xf>
    <xf numFmtId="176" fontId="5" fillId="0" borderId="13" xfId="1" applyNumberFormat="1" applyFont="1" applyBorder="1">
      <alignment vertical="center"/>
    </xf>
    <xf numFmtId="177" fontId="5" fillId="0" borderId="16" xfId="1" applyNumberFormat="1" applyFont="1" applyBorder="1">
      <alignment vertical="center"/>
    </xf>
    <xf numFmtId="178" fontId="5" fillId="0" borderId="17" xfId="1" applyNumberFormat="1" applyFont="1" applyBorder="1">
      <alignment vertical="center"/>
    </xf>
    <xf numFmtId="177" fontId="5" fillId="0" borderId="9" xfId="1" applyNumberFormat="1" applyFont="1" applyBorder="1">
      <alignment vertical="center"/>
    </xf>
    <xf numFmtId="178" fontId="5" fillId="0" borderId="18" xfId="1" applyNumberFormat="1" applyFont="1" applyBorder="1">
      <alignment vertical="center"/>
    </xf>
    <xf numFmtId="176" fontId="5" fillId="0" borderId="14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178" fontId="5" fillId="0" borderId="19" xfId="1" applyNumberFormat="1" applyFont="1" applyBorder="1">
      <alignment vertical="center"/>
    </xf>
    <xf numFmtId="177" fontId="5" fillId="0" borderId="10" xfId="1" applyNumberFormat="1" applyFont="1" applyBorder="1">
      <alignment vertical="center"/>
    </xf>
    <xf numFmtId="178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178" fontId="5" fillId="0" borderId="22" xfId="1" applyNumberFormat="1" applyFont="1" applyBorder="1">
      <alignment vertical="center"/>
    </xf>
    <xf numFmtId="177" fontId="5" fillId="0" borderId="2" xfId="1" applyNumberFormat="1" applyFont="1" applyBorder="1">
      <alignment vertical="center"/>
    </xf>
    <xf numFmtId="179" fontId="5" fillId="0" borderId="1" xfId="1" applyNumberFormat="1" applyFont="1" applyBorder="1">
      <alignment vertical="center"/>
    </xf>
    <xf numFmtId="177" fontId="5" fillId="0" borderId="1" xfId="1" applyNumberFormat="1" applyFont="1" applyBorder="1">
      <alignment vertical="center"/>
    </xf>
    <xf numFmtId="179" fontId="5" fillId="0" borderId="3" xfId="1" applyNumberFormat="1" applyFont="1" applyBorder="1">
      <alignment vertical="center"/>
    </xf>
    <xf numFmtId="177" fontId="5" fillId="0" borderId="3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177" fontId="5" fillId="0" borderId="23" xfId="1" applyNumberFormat="1" applyFont="1" applyBorder="1">
      <alignment vertical="center"/>
    </xf>
    <xf numFmtId="178" fontId="5" fillId="0" borderId="24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177" fontId="5" fillId="0" borderId="6" xfId="1" applyNumberFormat="1" applyFont="1" applyBorder="1">
      <alignment vertical="center"/>
    </xf>
    <xf numFmtId="178" fontId="5" fillId="0" borderId="25" xfId="1" applyNumberFormat="1" applyFont="1" applyBorder="1">
      <alignment vertical="center"/>
    </xf>
    <xf numFmtId="176" fontId="4" fillId="0" borderId="0" xfId="1" applyNumberFormat="1" applyFont="1" applyFill="1">
      <alignment vertical="center"/>
    </xf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176" fontId="5" fillId="0" borderId="0" xfId="1" applyNumberFormat="1" applyFont="1" applyFill="1" applyBorder="1">
      <alignment vertical="center"/>
    </xf>
    <xf numFmtId="0" fontId="5" fillId="0" borderId="35" xfId="1" applyFont="1" applyBorder="1" applyAlignment="1">
      <alignment horizontal="distributed"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5" fillId="0" borderId="29" xfId="1" applyFont="1" applyBorder="1" applyAlignment="1">
      <alignment horizontal="distributed" vertical="center"/>
    </xf>
    <xf numFmtId="0" fontId="7" fillId="0" borderId="0" xfId="0" applyFont="1" applyBorder="1">
      <alignment vertical="center"/>
    </xf>
    <xf numFmtId="0" fontId="7" fillId="0" borderId="14" xfId="0" applyFont="1" applyBorder="1">
      <alignment vertical="center"/>
    </xf>
    <xf numFmtId="0" fontId="5" fillId="0" borderId="30" xfId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5" fillId="0" borderId="31" xfId="1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5" fillId="0" borderId="32" xfId="1" applyFont="1" applyBorder="1" applyAlignment="1">
      <alignment horizontal="distributed"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6" fillId="0" borderId="38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42" xfId="1" applyFont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distributed" vertical="center"/>
    </xf>
    <xf numFmtId="0" fontId="5" fillId="0" borderId="27" xfId="1" applyFont="1" applyBorder="1" applyAlignment="1">
      <alignment horizontal="distributed" vertical="center"/>
    </xf>
    <xf numFmtId="0" fontId="5" fillId="0" borderId="28" xfId="1" applyFont="1" applyBorder="1" applyAlignment="1">
      <alignment horizontal="distributed" vertical="center"/>
    </xf>
    <xf numFmtId="0" fontId="5" fillId="2" borderId="29" xfId="1" applyFont="1" applyFill="1" applyBorder="1" applyAlignment="1">
      <alignment horizontal="distributed" vertical="center"/>
    </xf>
    <xf numFmtId="0" fontId="7" fillId="2" borderId="0" xfId="0" applyFont="1" applyFill="1" applyBorder="1">
      <alignment vertical="center"/>
    </xf>
    <xf numFmtId="0" fontId="10" fillId="0" borderId="0" xfId="1" applyFont="1" applyAlignment="1">
      <alignment vertical="center"/>
    </xf>
  </cellXfs>
  <cellStyles count="3">
    <cellStyle name="標準" xfId="0" builtinId="0"/>
    <cellStyle name="標準_第20表_第20表" xfId="1"/>
    <cellStyle name="未定義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149" name="Line 1"/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49</xdr:row>
      <xdr:rowOff>9525</xdr:rowOff>
    </xdr:from>
    <xdr:to>
      <xdr:col>3</xdr:col>
      <xdr:colOff>0</xdr:colOff>
      <xdr:row>51</xdr:row>
      <xdr:rowOff>0</xdr:rowOff>
    </xdr:to>
    <xdr:sp macro="" textlink="">
      <xdr:nvSpPr>
        <xdr:cNvPr id="4150" name="Line 2"/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151" name="Line 1"/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49</xdr:row>
      <xdr:rowOff>9525</xdr:rowOff>
    </xdr:from>
    <xdr:to>
      <xdr:col>3</xdr:col>
      <xdr:colOff>0</xdr:colOff>
      <xdr:row>51</xdr:row>
      <xdr:rowOff>0</xdr:rowOff>
    </xdr:to>
    <xdr:sp macro="" textlink="">
      <xdr:nvSpPr>
        <xdr:cNvPr id="4152" name="Line 2"/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P78"/>
  <sheetViews>
    <sheetView tabSelected="1" view="pageLayout" topLeftCell="A84" zoomScaleNormal="100" zoomScaleSheetLayoutView="85" workbookViewId="0">
      <selection activeCell="H97" sqref="H97"/>
    </sheetView>
  </sheetViews>
  <sheetFormatPr defaultRowHeight="15" customHeight="1"/>
  <cols>
    <col min="1" max="2" width="3.625" style="1" customWidth="1"/>
    <col min="3" max="3" width="3.875" style="1" customWidth="1"/>
    <col min="4" max="4" width="13.75" style="1" customWidth="1"/>
    <col min="5" max="5" width="13.75" style="23" customWidth="1"/>
    <col min="6" max="6" width="13.75" style="1" customWidth="1"/>
    <col min="7" max="8" width="12.875" style="1" customWidth="1"/>
    <col min="9" max="9" width="13.625" style="1" bestFit="1" customWidth="1"/>
    <col min="10" max="10" width="9" style="1"/>
    <col min="11" max="12" width="11.75" style="1" customWidth="1"/>
    <col min="13" max="16384" width="9" style="1"/>
  </cols>
  <sheetData>
    <row r="1" spans="1:16" ht="15" customHeight="1">
      <c r="A1" s="99"/>
      <c r="B1" s="99"/>
      <c r="C1" s="99"/>
      <c r="D1" s="99"/>
      <c r="E1" s="99"/>
      <c r="F1" s="99"/>
      <c r="G1" s="99"/>
      <c r="H1" s="99"/>
    </row>
    <row r="2" spans="1:16" ht="15" customHeight="1">
      <c r="B2" s="1" t="s">
        <v>0</v>
      </c>
    </row>
    <row r="3" spans="1:16" ht="15" customHeight="1" thickBot="1">
      <c r="A3" s="12"/>
      <c r="B3" s="12"/>
      <c r="C3" s="12"/>
      <c r="D3" s="12"/>
      <c r="E3" s="24"/>
      <c r="F3" s="12"/>
      <c r="G3" s="12"/>
      <c r="H3" s="12" t="s">
        <v>1</v>
      </c>
    </row>
    <row r="4" spans="1:16" ht="15.95" customHeight="1">
      <c r="A4" s="13"/>
      <c r="B4" s="14"/>
      <c r="C4" s="14" t="s">
        <v>2</v>
      </c>
      <c r="D4" s="80" t="s">
        <v>72</v>
      </c>
      <c r="E4" s="88" t="s">
        <v>73</v>
      </c>
      <c r="F4" s="80" t="s">
        <v>74</v>
      </c>
      <c r="G4" s="90" t="s">
        <v>75</v>
      </c>
      <c r="H4" s="92" t="s">
        <v>76</v>
      </c>
    </row>
    <row r="5" spans="1:16" ht="15.95" customHeight="1" thickBot="1">
      <c r="A5" s="78" t="s">
        <v>3</v>
      </c>
      <c r="B5" s="79"/>
      <c r="C5" s="15"/>
      <c r="D5" s="81"/>
      <c r="E5" s="89"/>
      <c r="F5" s="81"/>
      <c r="G5" s="91"/>
      <c r="H5" s="93"/>
    </row>
    <row r="6" spans="1:16" ht="15.95" customHeight="1">
      <c r="A6" s="68" t="s">
        <v>4</v>
      </c>
      <c r="B6" s="69"/>
      <c r="C6" s="70"/>
      <c r="D6" s="3">
        <v>225182240</v>
      </c>
      <c r="E6" s="25">
        <v>225902310</v>
      </c>
      <c r="F6" s="38">
        <v>230091060</v>
      </c>
      <c r="G6" s="39">
        <f>F6/E6*100</f>
        <v>101.8542307070698</v>
      </c>
      <c r="H6" s="40">
        <f>F6/D6*100</f>
        <v>102.17993212963864</v>
      </c>
    </row>
    <row r="7" spans="1:16" ht="15.95" customHeight="1">
      <c r="A7" s="68" t="s">
        <v>5</v>
      </c>
      <c r="B7" s="69"/>
      <c r="C7" s="70"/>
      <c r="D7" s="3">
        <v>56083269</v>
      </c>
      <c r="E7" s="26">
        <v>55571640</v>
      </c>
      <c r="F7" s="3">
        <v>56225902</v>
      </c>
      <c r="G7" s="41">
        <f t="shared" ref="G7:G46" si="0">F7/E7*100</f>
        <v>101.17733073920438</v>
      </c>
      <c r="H7" s="42">
        <f t="shared" ref="H7:H46" si="1">F7/D7*100</f>
        <v>100.25432362011566</v>
      </c>
    </row>
    <row r="8" spans="1:16" ht="15.95" customHeight="1">
      <c r="A8" s="68" t="s">
        <v>6</v>
      </c>
      <c r="B8" s="69"/>
      <c r="C8" s="70"/>
      <c r="D8" s="3">
        <v>30522850</v>
      </c>
      <c r="E8" s="26">
        <v>29763144</v>
      </c>
      <c r="F8" s="3">
        <v>30105613</v>
      </c>
      <c r="G8" s="41">
        <f t="shared" si="0"/>
        <v>101.15064792886128</v>
      </c>
      <c r="H8" s="42">
        <f t="shared" si="1"/>
        <v>98.633033940146476</v>
      </c>
    </row>
    <row r="9" spans="1:16" s="4" customFormat="1" ht="15.95" customHeight="1">
      <c r="A9" s="97" t="s">
        <v>7</v>
      </c>
      <c r="B9" s="98"/>
      <c r="C9" s="98"/>
      <c r="D9" s="22">
        <v>91340115</v>
      </c>
      <c r="E9" s="27">
        <v>91795624</v>
      </c>
      <c r="F9" s="43">
        <v>93853235</v>
      </c>
      <c r="G9" s="41">
        <f t="shared" si="0"/>
        <v>102.24151316842729</v>
      </c>
      <c r="H9" s="42">
        <f t="shared" si="1"/>
        <v>102.75138694537445</v>
      </c>
      <c r="I9" s="62"/>
      <c r="J9" s="63"/>
      <c r="K9" s="64"/>
      <c r="L9" s="64"/>
      <c r="M9" s="63"/>
      <c r="N9" s="62"/>
      <c r="O9" s="62"/>
      <c r="P9" s="62"/>
    </row>
    <row r="10" spans="1:16" ht="15.95" customHeight="1">
      <c r="A10" s="75" t="s">
        <v>8</v>
      </c>
      <c r="B10" s="76"/>
      <c r="C10" s="77"/>
      <c r="D10" s="5">
        <v>10387605</v>
      </c>
      <c r="E10" s="26">
        <v>10312697</v>
      </c>
      <c r="F10" s="3">
        <v>10332171</v>
      </c>
      <c r="G10" s="41">
        <f t="shared" si="0"/>
        <v>100.18883518055462</v>
      </c>
      <c r="H10" s="42">
        <f t="shared" si="1"/>
        <v>99.46634474452965</v>
      </c>
      <c r="I10" s="62"/>
      <c r="J10" s="63"/>
      <c r="K10" s="64"/>
      <c r="L10" s="64"/>
      <c r="M10" s="63"/>
      <c r="N10" s="62"/>
      <c r="O10" s="62"/>
      <c r="P10" s="62"/>
    </row>
    <row r="11" spans="1:16" ht="15.95" customHeight="1">
      <c r="A11" s="65" t="s">
        <v>9</v>
      </c>
      <c r="B11" s="66"/>
      <c r="C11" s="67"/>
      <c r="D11" s="2">
        <v>8832408</v>
      </c>
      <c r="E11" s="28">
        <v>8700858</v>
      </c>
      <c r="F11" s="2">
        <v>8692248</v>
      </c>
      <c r="G11" s="44">
        <f t="shared" si="0"/>
        <v>99.901044241843735</v>
      </c>
      <c r="H11" s="45">
        <f t="shared" si="1"/>
        <v>98.413116785365901</v>
      </c>
      <c r="I11" s="62"/>
      <c r="J11" s="62"/>
      <c r="K11" s="62"/>
      <c r="L11" s="62"/>
      <c r="M11" s="62"/>
      <c r="N11" s="62"/>
      <c r="O11" s="62"/>
      <c r="P11" s="62"/>
    </row>
    <row r="12" spans="1:16" ht="15.95" customHeight="1">
      <c r="A12" s="68" t="s">
        <v>10</v>
      </c>
      <c r="B12" s="69"/>
      <c r="C12" s="70"/>
      <c r="D12" s="3">
        <v>51431945</v>
      </c>
      <c r="E12" s="26">
        <v>52092781</v>
      </c>
      <c r="F12" s="3">
        <v>52232324</v>
      </c>
      <c r="G12" s="41">
        <f t="shared" si="0"/>
        <v>100.26787396894782</v>
      </c>
      <c r="H12" s="42">
        <f t="shared" si="1"/>
        <v>101.55619041823132</v>
      </c>
      <c r="K12" s="61"/>
      <c r="L12" s="61"/>
    </row>
    <row r="13" spans="1:16" ht="15.95" customHeight="1">
      <c r="A13" s="68" t="s">
        <v>11</v>
      </c>
      <c r="B13" s="69"/>
      <c r="C13" s="70"/>
      <c r="D13" s="3">
        <v>12240034</v>
      </c>
      <c r="E13" s="26">
        <v>12015877</v>
      </c>
      <c r="F13" s="3">
        <v>12050659</v>
      </c>
      <c r="G13" s="41">
        <f t="shared" si="0"/>
        <v>100.28946701102217</v>
      </c>
      <c r="H13" s="42">
        <f t="shared" si="1"/>
        <v>98.45282292516508</v>
      </c>
    </row>
    <row r="14" spans="1:16" ht="15.95" customHeight="1">
      <c r="A14" s="68" t="s">
        <v>12</v>
      </c>
      <c r="B14" s="69"/>
      <c r="C14" s="70"/>
      <c r="D14" s="3">
        <v>15271882</v>
      </c>
      <c r="E14" s="26">
        <v>15057159</v>
      </c>
      <c r="F14" s="3">
        <v>15150789</v>
      </c>
      <c r="G14" s="41">
        <f t="shared" si="0"/>
        <v>100.62183045287627</v>
      </c>
      <c r="H14" s="42">
        <f t="shared" si="1"/>
        <v>99.207085282612837</v>
      </c>
    </row>
    <row r="15" spans="1:16" ht="15.95" customHeight="1">
      <c r="A15" s="75" t="s">
        <v>13</v>
      </c>
      <c r="B15" s="76"/>
      <c r="C15" s="77"/>
      <c r="D15" s="5">
        <v>11337520</v>
      </c>
      <c r="E15" s="29">
        <v>11199949</v>
      </c>
      <c r="F15" s="5">
        <v>11368371</v>
      </c>
      <c r="G15" s="46">
        <f t="shared" si="0"/>
        <v>101.50377470468838</v>
      </c>
      <c r="H15" s="47">
        <f t="shared" si="1"/>
        <v>100.27211418370155</v>
      </c>
    </row>
    <row r="16" spans="1:16" ht="15.95" customHeight="1">
      <c r="A16" s="65" t="s">
        <v>14</v>
      </c>
      <c r="B16" s="66"/>
      <c r="C16" s="67"/>
      <c r="D16" s="2">
        <v>12528784</v>
      </c>
      <c r="E16" s="26">
        <v>12383214</v>
      </c>
      <c r="F16" s="3">
        <v>12770837</v>
      </c>
      <c r="G16" s="41">
        <f t="shared" si="0"/>
        <v>103.13022935725733</v>
      </c>
      <c r="H16" s="42">
        <f t="shared" si="1"/>
        <v>101.9319752020627</v>
      </c>
    </row>
    <row r="17" spans="1:8" ht="15.95" customHeight="1">
      <c r="A17" s="68" t="s">
        <v>15</v>
      </c>
      <c r="B17" s="69"/>
      <c r="C17" s="70"/>
      <c r="D17" s="3">
        <v>28337822</v>
      </c>
      <c r="E17" s="26">
        <v>27849711</v>
      </c>
      <c r="F17" s="3">
        <v>28229532</v>
      </c>
      <c r="G17" s="41">
        <f t="shared" si="0"/>
        <v>101.36382384722053</v>
      </c>
      <c r="H17" s="42">
        <f t="shared" si="1"/>
        <v>99.617860539882003</v>
      </c>
    </row>
    <row r="18" spans="1:8" ht="15.95" customHeight="1">
      <c r="A18" s="68" t="s">
        <v>16</v>
      </c>
      <c r="B18" s="69"/>
      <c r="C18" s="70"/>
      <c r="D18" s="3">
        <v>21809524</v>
      </c>
      <c r="E18" s="26">
        <v>21277704</v>
      </c>
      <c r="F18" s="3">
        <v>21653307</v>
      </c>
      <c r="G18" s="41">
        <f t="shared" si="0"/>
        <v>101.76524215206679</v>
      </c>
      <c r="H18" s="42">
        <f t="shared" si="1"/>
        <v>99.283721185295022</v>
      </c>
    </row>
    <row r="19" spans="1:8" ht="15.95" customHeight="1">
      <c r="A19" s="68" t="s">
        <v>17</v>
      </c>
      <c r="B19" s="69"/>
      <c r="C19" s="70"/>
      <c r="D19" s="3">
        <v>7728847</v>
      </c>
      <c r="E19" s="26">
        <v>7474588</v>
      </c>
      <c r="F19" s="3">
        <v>7551561</v>
      </c>
      <c r="G19" s="41">
        <f t="shared" si="0"/>
        <v>101.02979588975339</v>
      </c>
      <c r="H19" s="42">
        <f t="shared" si="1"/>
        <v>97.706177907260937</v>
      </c>
    </row>
    <row r="20" spans="1:8" ht="15.95" customHeight="1">
      <c r="A20" s="75" t="s">
        <v>18</v>
      </c>
      <c r="B20" s="76"/>
      <c r="C20" s="77"/>
      <c r="D20" s="5">
        <v>14641898</v>
      </c>
      <c r="E20" s="26">
        <v>14593163</v>
      </c>
      <c r="F20" s="3">
        <v>14888589</v>
      </c>
      <c r="G20" s="41">
        <f t="shared" si="0"/>
        <v>102.02441376143061</v>
      </c>
      <c r="H20" s="42">
        <f t="shared" si="1"/>
        <v>101.68482938482428</v>
      </c>
    </row>
    <row r="21" spans="1:8" ht="15.95" customHeight="1">
      <c r="A21" s="68" t="s">
        <v>19</v>
      </c>
      <c r="B21" s="69"/>
      <c r="C21" s="70"/>
      <c r="D21" s="2">
        <v>18737536</v>
      </c>
      <c r="E21" s="28">
        <v>18599188</v>
      </c>
      <c r="F21" s="2">
        <v>19192621</v>
      </c>
      <c r="G21" s="44">
        <f t="shared" si="0"/>
        <v>103.19063929027439</v>
      </c>
      <c r="H21" s="45">
        <f t="shared" si="1"/>
        <v>102.42873449315854</v>
      </c>
    </row>
    <row r="22" spans="1:8" ht="15.95" customHeight="1">
      <c r="A22" s="68" t="s">
        <v>20</v>
      </c>
      <c r="B22" s="69"/>
      <c r="C22" s="70"/>
      <c r="D22" s="3">
        <v>30514946</v>
      </c>
      <c r="E22" s="26">
        <v>30130209</v>
      </c>
      <c r="F22" s="3">
        <v>30374536</v>
      </c>
      <c r="G22" s="41">
        <f t="shared" si="0"/>
        <v>100.81090376771033</v>
      </c>
      <c r="H22" s="42">
        <f t="shared" si="1"/>
        <v>99.539864825584161</v>
      </c>
    </row>
    <row r="23" spans="1:8" ht="15.95" customHeight="1">
      <c r="A23" s="68" t="s">
        <v>21</v>
      </c>
      <c r="B23" s="69"/>
      <c r="C23" s="70"/>
      <c r="D23" s="3">
        <v>35499930</v>
      </c>
      <c r="E23" s="26">
        <v>35797104</v>
      </c>
      <c r="F23" s="3">
        <v>35556082</v>
      </c>
      <c r="G23" s="41">
        <f t="shared" si="0"/>
        <v>99.326699724089423</v>
      </c>
      <c r="H23" s="42">
        <f t="shared" si="1"/>
        <v>100.1581749597816</v>
      </c>
    </row>
    <row r="24" spans="1:8" ht="15.95" customHeight="1">
      <c r="A24" s="68" t="s">
        <v>22</v>
      </c>
      <c r="B24" s="69"/>
      <c r="C24" s="70"/>
      <c r="D24" s="3">
        <v>46748490</v>
      </c>
      <c r="E24" s="26">
        <v>47132873</v>
      </c>
      <c r="F24" s="3">
        <v>47968863</v>
      </c>
      <c r="G24" s="41">
        <f t="shared" si="0"/>
        <v>101.77368776140594</v>
      </c>
      <c r="H24" s="42">
        <f t="shared" si="1"/>
        <v>102.61050784741926</v>
      </c>
    </row>
    <row r="25" spans="1:8" ht="15.95" customHeight="1">
      <c r="A25" s="75" t="s">
        <v>23</v>
      </c>
      <c r="B25" s="76"/>
      <c r="C25" s="77"/>
      <c r="D25" s="5">
        <v>11139622</v>
      </c>
      <c r="E25" s="29">
        <v>11228018</v>
      </c>
      <c r="F25" s="5">
        <v>11352827</v>
      </c>
      <c r="G25" s="46">
        <f t="shared" si="0"/>
        <v>101.11158532164804</v>
      </c>
      <c r="H25" s="47">
        <f t="shared" si="1"/>
        <v>101.9139338839325</v>
      </c>
    </row>
    <row r="26" spans="1:8" ht="15.95" customHeight="1">
      <c r="A26" s="68" t="s">
        <v>24</v>
      </c>
      <c r="B26" s="69"/>
      <c r="C26" s="70"/>
      <c r="D26" s="2">
        <v>27489760</v>
      </c>
      <c r="E26" s="26">
        <v>27835732</v>
      </c>
      <c r="F26" s="3">
        <v>27830754</v>
      </c>
      <c r="G26" s="41">
        <f t="shared" si="0"/>
        <v>99.982116511252514</v>
      </c>
      <c r="H26" s="42">
        <f t="shared" si="1"/>
        <v>101.24044007659579</v>
      </c>
    </row>
    <row r="27" spans="1:8" ht="15.95" customHeight="1">
      <c r="A27" s="68" t="s">
        <v>25</v>
      </c>
      <c r="B27" s="69"/>
      <c r="C27" s="70"/>
      <c r="D27" s="3">
        <v>21194385</v>
      </c>
      <c r="E27" s="26">
        <v>21099309</v>
      </c>
      <c r="F27" s="3">
        <v>21153378</v>
      </c>
      <c r="G27" s="41">
        <f t="shared" si="0"/>
        <v>100.25625957703164</v>
      </c>
      <c r="H27" s="42">
        <f t="shared" si="1"/>
        <v>99.806519509766389</v>
      </c>
    </row>
    <row r="28" spans="1:8" ht="15.95" customHeight="1">
      <c r="A28" s="68" t="s">
        <v>26</v>
      </c>
      <c r="B28" s="69"/>
      <c r="C28" s="70"/>
      <c r="D28" s="3">
        <v>20869175</v>
      </c>
      <c r="E28" s="26">
        <v>21263529</v>
      </c>
      <c r="F28" s="3">
        <v>21634756</v>
      </c>
      <c r="G28" s="41">
        <f t="shared" si="0"/>
        <v>101.74583908437775</v>
      </c>
      <c r="H28" s="42">
        <f t="shared" si="1"/>
        <v>103.66847755122089</v>
      </c>
    </row>
    <row r="29" spans="1:8" ht="15.95" customHeight="1">
      <c r="A29" s="68" t="s">
        <v>27</v>
      </c>
      <c r="B29" s="69"/>
      <c r="C29" s="70"/>
      <c r="D29" s="3">
        <v>10617432</v>
      </c>
      <c r="E29" s="26">
        <v>10623911</v>
      </c>
      <c r="F29" s="3">
        <v>10822053</v>
      </c>
      <c r="G29" s="41">
        <f t="shared" si="0"/>
        <v>101.86505703972858</v>
      </c>
      <c r="H29" s="42">
        <f t="shared" si="1"/>
        <v>101.9272174288472</v>
      </c>
    </row>
    <row r="30" spans="1:8" ht="15.95" customHeight="1">
      <c r="A30" s="75" t="s">
        <v>28</v>
      </c>
      <c r="B30" s="76"/>
      <c r="C30" s="77"/>
      <c r="D30" s="5">
        <v>14113429</v>
      </c>
      <c r="E30" s="29">
        <v>14303757</v>
      </c>
      <c r="F30" s="5">
        <v>14541678</v>
      </c>
      <c r="G30" s="46">
        <f t="shared" si="0"/>
        <v>101.66334621036977</v>
      </c>
      <c r="H30" s="47">
        <f t="shared" si="1"/>
        <v>103.03433701335089</v>
      </c>
    </row>
    <row r="31" spans="1:8" ht="15.95" customHeight="1">
      <c r="A31" s="68" t="s">
        <v>29</v>
      </c>
      <c r="B31" s="69"/>
      <c r="C31" s="70"/>
      <c r="D31" s="3">
        <v>23494740</v>
      </c>
      <c r="E31" s="26">
        <v>23147817</v>
      </c>
      <c r="F31" s="3">
        <v>23437427</v>
      </c>
      <c r="G31" s="41">
        <f t="shared" si="0"/>
        <v>101.25113309820965</v>
      </c>
      <c r="H31" s="42">
        <f t="shared" si="1"/>
        <v>99.756060292644221</v>
      </c>
    </row>
    <row r="32" spans="1:8" ht="15.95" customHeight="1">
      <c r="A32" s="68" t="s">
        <v>30</v>
      </c>
      <c r="B32" s="69"/>
      <c r="C32" s="70"/>
      <c r="D32" s="3">
        <v>10128600</v>
      </c>
      <c r="E32" s="26">
        <v>10083690</v>
      </c>
      <c r="F32" s="3">
        <v>10128068</v>
      </c>
      <c r="G32" s="41">
        <f t="shared" si="0"/>
        <v>100.44009682963279</v>
      </c>
      <c r="H32" s="42">
        <f t="shared" si="1"/>
        <v>99.994747546551352</v>
      </c>
    </row>
    <row r="33" spans="1:9" ht="15.95" customHeight="1">
      <c r="A33" s="68" t="s">
        <v>31</v>
      </c>
      <c r="B33" s="69"/>
      <c r="C33" s="70"/>
      <c r="D33" s="3">
        <v>22116832</v>
      </c>
      <c r="E33" s="26">
        <v>22093060</v>
      </c>
      <c r="F33" s="3">
        <v>22247710</v>
      </c>
      <c r="G33" s="41">
        <f t="shared" si="0"/>
        <v>100.69999357264227</v>
      </c>
      <c r="H33" s="42">
        <f t="shared" si="1"/>
        <v>100.59175744518927</v>
      </c>
    </row>
    <row r="34" spans="1:9" ht="15.95" customHeight="1">
      <c r="A34" s="68" t="s">
        <v>32</v>
      </c>
      <c r="B34" s="69"/>
      <c r="C34" s="70"/>
      <c r="D34" s="3">
        <v>9333012</v>
      </c>
      <c r="E34" s="26">
        <v>9177496</v>
      </c>
      <c r="F34" s="3">
        <v>9373294</v>
      </c>
      <c r="G34" s="41">
        <f t="shared" si="0"/>
        <v>102.13345775361819</v>
      </c>
      <c r="H34" s="42">
        <f t="shared" si="1"/>
        <v>100.43160771677996</v>
      </c>
    </row>
    <row r="35" spans="1:9" ht="15.95" customHeight="1">
      <c r="A35" s="75" t="s">
        <v>33</v>
      </c>
      <c r="B35" s="76"/>
      <c r="C35" s="77"/>
      <c r="D35" s="5">
        <v>15650585</v>
      </c>
      <c r="E35" s="29">
        <v>15862875</v>
      </c>
      <c r="F35" s="5">
        <v>16371893</v>
      </c>
      <c r="G35" s="46">
        <f t="shared" si="0"/>
        <v>103.2088634626447</v>
      </c>
      <c r="H35" s="47">
        <f t="shared" si="1"/>
        <v>104.60882452636756</v>
      </c>
    </row>
    <row r="36" spans="1:9" ht="15.95" customHeight="1">
      <c r="A36" s="68" t="s">
        <v>34</v>
      </c>
      <c r="B36" s="69"/>
      <c r="C36" s="70"/>
      <c r="D36" s="3">
        <v>14338294</v>
      </c>
      <c r="E36" s="26">
        <v>14502906</v>
      </c>
      <c r="F36" s="3">
        <v>15154672</v>
      </c>
      <c r="G36" s="41">
        <f t="shared" si="0"/>
        <v>104.49403726398006</v>
      </c>
      <c r="H36" s="42">
        <f t="shared" si="1"/>
        <v>105.69368991875881</v>
      </c>
    </row>
    <row r="37" spans="1:9" ht="15.95" customHeight="1">
      <c r="A37" s="68" t="s">
        <v>35</v>
      </c>
      <c r="B37" s="69"/>
      <c r="C37" s="70"/>
      <c r="D37" s="3">
        <v>20784300</v>
      </c>
      <c r="E37" s="26">
        <v>20865103</v>
      </c>
      <c r="F37" s="3">
        <v>21499755</v>
      </c>
      <c r="G37" s="41">
        <f t="shared" si="0"/>
        <v>103.04169119126803</v>
      </c>
      <c r="H37" s="42">
        <f t="shared" si="1"/>
        <v>103.44228576377361</v>
      </c>
    </row>
    <row r="38" spans="1:9" ht="15.95" customHeight="1">
      <c r="A38" s="68" t="s">
        <v>36</v>
      </c>
      <c r="B38" s="69"/>
      <c r="C38" s="70"/>
      <c r="D38" s="3">
        <v>8066685</v>
      </c>
      <c r="E38" s="26">
        <v>8006544</v>
      </c>
      <c r="F38" s="3">
        <v>8061976</v>
      </c>
      <c r="G38" s="41">
        <f t="shared" si="0"/>
        <v>100.69233367105707</v>
      </c>
      <c r="H38" s="42">
        <f t="shared" si="1"/>
        <v>99.941624099614643</v>
      </c>
    </row>
    <row r="39" spans="1:9" ht="15.95" customHeight="1">
      <c r="A39" s="68" t="s">
        <v>37</v>
      </c>
      <c r="B39" s="69"/>
      <c r="C39" s="70"/>
      <c r="D39" s="3">
        <v>13200464</v>
      </c>
      <c r="E39" s="26">
        <v>13213727</v>
      </c>
      <c r="F39" s="3">
        <v>13415776</v>
      </c>
      <c r="G39" s="41">
        <f t="shared" si="0"/>
        <v>101.52908411078873</v>
      </c>
      <c r="H39" s="42">
        <f t="shared" si="1"/>
        <v>101.63109417971974</v>
      </c>
    </row>
    <row r="40" spans="1:9" ht="15.95" customHeight="1">
      <c r="A40" s="75" t="s">
        <v>38</v>
      </c>
      <c r="B40" s="76"/>
      <c r="C40" s="77"/>
      <c r="D40" s="5">
        <v>6312032</v>
      </c>
      <c r="E40" s="29">
        <v>6279532</v>
      </c>
      <c r="F40" s="5">
        <v>6297149</v>
      </c>
      <c r="G40" s="46">
        <f t="shared" si="0"/>
        <v>100.28054638466688</v>
      </c>
      <c r="H40" s="47">
        <f t="shared" si="1"/>
        <v>99.764212221991272</v>
      </c>
    </row>
    <row r="41" spans="1:9" ht="15.95" customHeight="1">
      <c r="A41" s="68" t="s">
        <v>39</v>
      </c>
      <c r="B41" s="69"/>
      <c r="C41" s="70"/>
      <c r="D41" s="3">
        <v>9797271</v>
      </c>
      <c r="E41" s="26">
        <v>9867712</v>
      </c>
      <c r="F41" s="3">
        <v>9962742</v>
      </c>
      <c r="G41" s="41">
        <f t="shared" si="0"/>
        <v>100.96303986172275</v>
      </c>
      <c r="H41" s="42">
        <f t="shared" si="1"/>
        <v>101.68894991268486</v>
      </c>
    </row>
    <row r="42" spans="1:9" ht="15.95" customHeight="1">
      <c r="A42" s="68" t="s">
        <v>40</v>
      </c>
      <c r="B42" s="69"/>
      <c r="C42" s="70"/>
      <c r="D42" s="3">
        <v>8204878</v>
      </c>
      <c r="E42" s="26">
        <v>8009010</v>
      </c>
      <c r="F42" s="3">
        <v>8109238</v>
      </c>
      <c r="G42" s="41">
        <f t="shared" si="0"/>
        <v>101.25144056506359</v>
      </c>
      <c r="H42" s="42">
        <f t="shared" si="1"/>
        <v>98.834351955019926</v>
      </c>
    </row>
    <row r="43" spans="1:9" ht="15.95" customHeight="1">
      <c r="A43" s="68" t="s">
        <v>41</v>
      </c>
      <c r="B43" s="69"/>
      <c r="C43" s="70"/>
      <c r="D43" s="3">
        <v>9142486</v>
      </c>
      <c r="E43" s="26">
        <v>9255298</v>
      </c>
      <c r="F43" s="3">
        <v>9397436</v>
      </c>
      <c r="G43" s="41">
        <f t="shared" si="0"/>
        <v>101.53574741731708</v>
      </c>
      <c r="H43" s="42">
        <f t="shared" si="1"/>
        <v>102.78862882590141</v>
      </c>
    </row>
    <row r="44" spans="1:9" ht="15.95" customHeight="1">
      <c r="A44" s="68" t="s">
        <v>42</v>
      </c>
      <c r="B44" s="69"/>
      <c r="C44" s="70"/>
      <c r="D44" s="3">
        <v>15709257</v>
      </c>
      <c r="E44" s="26">
        <v>15795289</v>
      </c>
      <c r="F44" s="3">
        <v>16082826</v>
      </c>
      <c r="G44" s="41">
        <f t="shared" si="0"/>
        <v>101.82039720830687</v>
      </c>
      <c r="H44" s="42">
        <f t="shared" si="1"/>
        <v>102.37801826018888</v>
      </c>
    </row>
    <row r="45" spans="1:9" ht="15.95" customHeight="1" thickBot="1">
      <c r="A45" s="94" t="s">
        <v>70</v>
      </c>
      <c r="B45" s="95"/>
      <c r="C45" s="96"/>
      <c r="D45" s="18">
        <v>6857550</v>
      </c>
      <c r="E45" s="33">
        <v>6840659</v>
      </c>
      <c r="F45" s="3">
        <v>7162567</v>
      </c>
      <c r="G45" s="41">
        <f>F45/E45*100</f>
        <v>104.70580392912436</v>
      </c>
      <c r="H45" s="42">
        <f>F45/D45*100</f>
        <v>104.44790048924177</v>
      </c>
    </row>
    <row r="46" spans="1:9" ht="15.95" customHeight="1" thickTop="1" thickBot="1">
      <c r="A46" s="82" t="s">
        <v>43</v>
      </c>
      <c r="B46" s="83"/>
      <c r="C46" s="84"/>
      <c r="D46" s="17">
        <f>SUM(D6:D45)</f>
        <v>1027738434</v>
      </c>
      <c r="E46" s="30">
        <f>SUM(E6:E45)</f>
        <v>1027004767</v>
      </c>
      <c r="F46" s="17">
        <f>SUM(F6:F45)</f>
        <v>1042326275</v>
      </c>
      <c r="G46" s="48">
        <f t="shared" si="0"/>
        <v>101.49186337710543</v>
      </c>
      <c r="H46" s="49">
        <f t="shared" si="1"/>
        <v>101.41941183840169</v>
      </c>
      <c r="I46" s="6"/>
    </row>
    <row r="47" spans="1:9" ht="15" customHeight="1">
      <c r="A47" s="7" t="s">
        <v>71</v>
      </c>
      <c r="B47" s="12"/>
      <c r="C47" s="12"/>
      <c r="D47" s="8"/>
      <c r="E47" s="31"/>
      <c r="F47" s="8"/>
      <c r="G47" s="8"/>
      <c r="H47" s="9"/>
    </row>
    <row r="48" spans="1:9" ht="30" customHeight="1">
      <c r="A48" s="9"/>
      <c r="B48" s="10"/>
      <c r="C48" s="10"/>
      <c r="D48" s="9"/>
      <c r="E48" s="32"/>
      <c r="F48" s="9"/>
      <c r="G48" s="9"/>
      <c r="H48" s="9"/>
    </row>
    <row r="49" spans="1:8" ht="15" customHeight="1" thickBot="1">
      <c r="A49" s="85" t="s">
        <v>1</v>
      </c>
      <c r="B49" s="85"/>
      <c r="C49" s="85"/>
      <c r="D49" s="85"/>
      <c r="E49" s="85"/>
      <c r="F49" s="85"/>
      <c r="G49" s="85"/>
      <c r="H49" s="85"/>
    </row>
    <row r="50" spans="1:8" ht="15.95" customHeight="1">
      <c r="A50" s="13"/>
      <c r="B50" s="86" t="s">
        <v>2</v>
      </c>
      <c r="C50" s="87"/>
      <c r="D50" s="80" t="s">
        <v>72</v>
      </c>
      <c r="E50" s="88" t="s">
        <v>73</v>
      </c>
      <c r="F50" s="80" t="s">
        <v>74</v>
      </c>
      <c r="G50" s="90" t="s">
        <v>75</v>
      </c>
      <c r="H50" s="92" t="s">
        <v>76</v>
      </c>
    </row>
    <row r="51" spans="1:8" ht="15.95" customHeight="1" thickBot="1">
      <c r="A51" s="78" t="s">
        <v>44</v>
      </c>
      <c r="B51" s="79"/>
      <c r="C51" s="21"/>
      <c r="D51" s="81"/>
      <c r="E51" s="89"/>
      <c r="F51" s="81"/>
      <c r="G51" s="91"/>
      <c r="H51" s="93"/>
    </row>
    <row r="52" spans="1:8" ht="15.95" customHeight="1">
      <c r="A52" s="68" t="s">
        <v>45</v>
      </c>
      <c r="B52" s="69"/>
      <c r="C52" s="70"/>
      <c r="D52" s="18">
        <v>5568214</v>
      </c>
      <c r="E52" s="33">
        <v>5576066</v>
      </c>
      <c r="F52" s="11">
        <v>5706295</v>
      </c>
      <c r="G52" s="50">
        <f t="shared" ref="G52:G76" si="2">F52/E52*100</f>
        <v>102.33549961567887</v>
      </c>
      <c r="H52" s="42">
        <f t="shared" ref="H52:H76" si="3">F52/D52*100</f>
        <v>102.47980770853992</v>
      </c>
    </row>
    <row r="53" spans="1:8" ht="15.95" customHeight="1">
      <c r="A53" s="68" t="s">
        <v>46</v>
      </c>
      <c r="B53" s="69"/>
      <c r="C53" s="70"/>
      <c r="D53" s="18">
        <v>7653235</v>
      </c>
      <c r="E53" s="33">
        <v>7537483</v>
      </c>
      <c r="F53" s="11">
        <v>7738442</v>
      </c>
      <c r="G53" s="50">
        <f t="shared" si="2"/>
        <v>102.66612873289401</v>
      </c>
      <c r="H53" s="42">
        <f t="shared" si="3"/>
        <v>101.11334618628594</v>
      </c>
    </row>
    <row r="54" spans="1:8" ht="15.95" customHeight="1">
      <c r="A54" s="68" t="s">
        <v>47</v>
      </c>
      <c r="B54" s="69"/>
      <c r="C54" s="70"/>
      <c r="D54" s="18">
        <v>3679393</v>
      </c>
      <c r="E54" s="33">
        <v>3572969</v>
      </c>
      <c r="F54" s="11">
        <v>3615339</v>
      </c>
      <c r="G54" s="50">
        <f t="shared" si="2"/>
        <v>101.18584851981642</v>
      </c>
      <c r="H54" s="42">
        <f t="shared" si="3"/>
        <v>98.259115022505071</v>
      </c>
    </row>
    <row r="55" spans="1:8" ht="15.95" customHeight="1">
      <c r="A55" s="68" t="s">
        <v>48</v>
      </c>
      <c r="B55" s="69"/>
      <c r="C55" s="70"/>
      <c r="D55" s="18">
        <v>1367396</v>
      </c>
      <c r="E55" s="33">
        <v>1352757</v>
      </c>
      <c r="F55" s="11">
        <v>1367467</v>
      </c>
      <c r="G55" s="50">
        <f t="shared" si="2"/>
        <v>101.08740889901142</v>
      </c>
      <c r="H55" s="42">
        <f t="shared" si="3"/>
        <v>100.00519235100877</v>
      </c>
    </row>
    <row r="56" spans="1:8" ht="15.95" customHeight="1">
      <c r="A56" s="75" t="s">
        <v>49</v>
      </c>
      <c r="B56" s="76"/>
      <c r="C56" s="77"/>
      <c r="D56" s="19">
        <v>3165048</v>
      </c>
      <c r="E56" s="33">
        <v>3069223</v>
      </c>
      <c r="F56" s="11">
        <v>3042485</v>
      </c>
      <c r="G56" s="50">
        <f t="shared" si="2"/>
        <v>99.128834887526907</v>
      </c>
      <c r="H56" s="42">
        <f t="shared" si="3"/>
        <v>96.127610071000504</v>
      </c>
    </row>
    <row r="57" spans="1:8" ht="15.95" customHeight="1">
      <c r="A57" s="65" t="s">
        <v>50</v>
      </c>
      <c r="B57" s="66"/>
      <c r="C57" s="67"/>
      <c r="D57" s="20">
        <v>2780642</v>
      </c>
      <c r="E57" s="34">
        <v>2715534</v>
      </c>
      <c r="F57" s="51">
        <v>2725880</v>
      </c>
      <c r="G57" s="52">
        <f t="shared" si="2"/>
        <v>100.38099320428321</v>
      </c>
      <c r="H57" s="45">
        <f t="shared" si="3"/>
        <v>98.030598689079724</v>
      </c>
    </row>
    <row r="58" spans="1:8" ht="15.95" customHeight="1">
      <c r="A58" s="68" t="s">
        <v>51</v>
      </c>
      <c r="B58" s="69"/>
      <c r="C58" s="70"/>
      <c r="D58" s="18">
        <v>3887137</v>
      </c>
      <c r="E58" s="33">
        <v>3730256</v>
      </c>
      <c r="F58" s="11">
        <v>3764884</v>
      </c>
      <c r="G58" s="50">
        <f t="shared" si="2"/>
        <v>100.92830089945571</v>
      </c>
      <c r="H58" s="42">
        <f t="shared" si="3"/>
        <v>96.85493462154794</v>
      </c>
    </row>
    <row r="59" spans="1:8" ht="15.95" customHeight="1">
      <c r="A59" s="68" t="s">
        <v>52</v>
      </c>
      <c r="B59" s="69"/>
      <c r="C59" s="70"/>
      <c r="D59" s="18">
        <v>3172661</v>
      </c>
      <c r="E59" s="33">
        <v>3176591</v>
      </c>
      <c r="F59" s="11">
        <v>3289252</v>
      </c>
      <c r="G59" s="50">
        <f t="shared" si="2"/>
        <v>103.54660074274591</v>
      </c>
      <c r="H59" s="42">
        <f t="shared" si="3"/>
        <v>103.67486472711708</v>
      </c>
    </row>
    <row r="60" spans="1:8" ht="15.95" customHeight="1">
      <c r="A60" s="68" t="s">
        <v>53</v>
      </c>
      <c r="B60" s="69"/>
      <c r="C60" s="70"/>
      <c r="D60" s="18">
        <v>2460129</v>
      </c>
      <c r="E60" s="33">
        <v>2624932</v>
      </c>
      <c r="F60" s="11">
        <v>2771130</v>
      </c>
      <c r="G60" s="50">
        <f t="shared" si="2"/>
        <v>105.56959189799964</v>
      </c>
      <c r="H60" s="42">
        <f t="shared" si="3"/>
        <v>112.64165415716005</v>
      </c>
    </row>
    <row r="61" spans="1:8" ht="15.95" customHeight="1">
      <c r="A61" s="75" t="s">
        <v>54</v>
      </c>
      <c r="B61" s="76"/>
      <c r="C61" s="77"/>
      <c r="D61" s="19">
        <v>1668900</v>
      </c>
      <c r="E61" s="35">
        <v>1748853</v>
      </c>
      <c r="F61" s="53">
        <v>1807915</v>
      </c>
      <c r="G61" s="54">
        <f t="shared" si="2"/>
        <v>103.37718493206691</v>
      </c>
      <c r="H61" s="47">
        <f t="shared" si="3"/>
        <v>108.32973815087783</v>
      </c>
    </row>
    <row r="62" spans="1:8" ht="15.95" customHeight="1">
      <c r="A62" s="65" t="s">
        <v>55</v>
      </c>
      <c r="B62" s="66"/>
      <c r="C62" s="67"/>
      <c r="D62" s="20">
        <v>1389420</v>
      </c>
      <c r="E62" s="33">
        <v>1345781</v>
      </c>
      <c r="F62" s="11">
        <v>1356498</v>
      </c>
      <c r="G62" s="50">
        <f t="shared" si="2"/>
        <v>100.79634056358353</v>
      </c>
      <c r="H62" s="42">
        <f t="shared" si="3"/>
        <v>97.630522088353416</v>
      </c>
    </row>
    <row r="63" spans="1:8" ht="15.95" customHeight="1">
      <c r="A63" s="68" t="s">
        <v>56</v>
      </c>
      <c r="B63" s="69"/>
      <c r="C63" s="70"/>
      <c r="D63" s="18">
        <v>1150383</v>
      </c>
      <c r="E63" s="33">
        <v>1119349</v>
      </c>
      <c r="F63" s="11">
        <v>1147052</v>
      </c>
      <c r="G63" s="50">
        <f t="shared" si="2"/>
        <v>102.4749206905085</v>
      </c>
      <c r="H63" s="42">
        <f t="shared" si="3"/>
        <v>99.710444260737503</v>
      </c>
    </row>
    <row r="64" spans="1:8" ht="15.95" customHeight="1">
      <c r="A64" s="68" t="s">
        <v>57</v>
      </c>
      <c r="B64" s="69"/>
      <c r="C64" s="70"/>
      <c r="D64" s="18">
        <v>1112473</v>
      </c>
      <c r="E64" s="33">
        <v>1077765</v>
      </c>
      <c r="F64" s="11">
        <v>1072827</v>
      </c>
      <c r="G64" s="50">
        <f t="shared" si="2"/>
        <v>99.54182961962951</v>
      </c>
      <c r="H64" s="42">
        <f t="shared" si="3"/>
        <v>96.436228115199199</v>
      </c>
    </row>
    <row r="65" spans="1:8" ht="15.95" customHeight="1">
      <c r="A65" s="68" t="s">
        <v>58</v>
      </c>
      <c r="B65" s="69"/>
      <c r="C65" s="70"/>
      <c r="D65" s="18">
        <v>858981</v>
      </c>
      <c r="E65" s="33">
        <v>843698</v>
      </c>
      <c r="F65" s="11">
        <v>840748</v>
      </c>
      <c r="G65" s="50">
        <f t="shared" si="2"/>
        <v>99.65034882149773</v>
      </c>
      <c r="H65" s="42">
        <f t="shared" si="3"/>
        <v>97.877368649597614</v>
      </c>
    </row>
    <row r="66" spans="1:8" ht="15.95" customHeight="1">
      <c r="A66" s="68" t="s">
        <v>59</v>
      </c>
      <c r="B66" s="69"/>
      <c r="C66" s="70"/>
      <c r="D66" s="19">
        <v>1296028</v>
      </c>
      <c r="E66" s="33">
        <v>1284191</v>
      </c>
      <c r="F66" s="11">
        <v>1273460</v>
      </c>
      <c r="G66" s="50">
        <f t="shared" si="2"/>
        <v>99.164376638677581</v>
      </c>
      <c r="H66" s="42">
        <f t="shared" si="3"/>
        <v>98.258679596428479</v>
      </c>
    </row>
    <row r="67" spans="1:8" ht="15.95" customHeight="1">
      <c r="A67" s="65" t="s">
        <v>60</v>
      </c>
      <c r="B67" s="66"/>
      <c r="C67" s="67"/>
      <c r="D67" s="20">
        <v>236130</v>
      </c>
      <c r="E67" s="34">
        <v>247929</v>
      </c>
      <c r="F67" s="51">
        <v>253746</v>
      </c>
      <c r="G67" s="52">
        <f t="shared" si="2"/>
        <v>102.34623622085354</v>
      </c>
      <c r="H67" s="45">
        <f t="shared" si="3"/>
        <v>107.46029729386355</v>
      </c>
    </row>
    <row r="68" spans="1:8" ht="15.95" customHeight="1">
      <c r="A68" s="68" t="s">
        <v>61</v>
      </c>
      <c r="B68" s="69"/>
      <c r="C68" s="70"/>
      <c r="D68" s="18">
        <v>1801095</v>
      </c>
      <c r="E68" s="33">
        <v>1788049</v>
      </c>
      <c r="F68" s="11">
        <v>1766644</v>
      </c>
      <c r="G68" s="50">
        <f t="shared" si="2"/>
        <v>98.802885155831859</v>
      </c>
      <c r="H68" s="42">
        <f t="shared" si="3"/>
        <v>98.087219163897515</v>
      </c>
    </row>
    <row r="69" spans="1:8" ht="15.95" customHeight="1">
      <c r="A69" s="68" t="s">
        <v>62</v>
      </c>
      <c r="B69" s="69"/>
      <c r="C69" s="70"/>
      <c r="D69" s="18">
        <v>1737965</v>
      </c>
      <c r="E69" s="33">
        <v>1694058</v>
      </c>
      <c r="F69" s="11">
        <v>1727198</v>
      </c>
      <c r="G69" s="50">
        <f t="shared" si="2"/>
        <v>101.95624943183763</v>
      </c>
      <c r="H69" s="42">
        <f t="shared" si="3"/>
        <v>99.380482345731934</v>
      </c>
    </row>
    <row r="70" spans="1:8" ht="15.95" customHeight="1">
      <c r="A70" s="68" t="s">
        <v>63</v>
      </c>
      <c r="B70" s="69"/>
      <c r="C70" s="70"/>
      <c r="D70" s="18">
        <v>3841306</v>
      </c>
      <c r="E70" s="33">
        <v>3819189</v>
      </c>
      <c r="F70" s="11">
        <v>3881182</v>
      </c>
      <c r="G70" s="50">
        <f t="shared" si="2"/>
        <v>101.62319801402863</v>
      </c>
      <c r="H70" s="42">
        <f t="shared" si="3"/>
        <v>101.03808444315554</v>
      </c>
    </row>
    <row r="71" spans="1:8" ht="15.95" customHeight="1">
      <c r="A71" s="75" t="s">
        <v>64</v>
      </c>
      <c r="B71" s="76"/>
      <c r="C71" s="77"/>
      <c r="D71" s="19">
        <v>5467639</v>
      </c>
      <c r="E71" s="35">
        <v>5204992</v>
      </c>
      <c r="F71" s="53">
        <v>5143056</v>
      </c>
      <c r="G71" s="54">
        <f t="shared" si="2"/>
        <v>98.810065414125518</v>
      </c>
      <c r="H71" s="47">
        <f t="shared" si="3"/>
        <v>94.063561987175817</v>
      </c>
    </row>
    <row r="72" spans="1:8" ht="15.95" customHeight="1">
      <c r="A72" s="68" t="s">
        <v>65</v>
      </c>
      <c r="B72" s="69"/>
      <c r="C72" s="70"/>
      <c r="D72" s="18">
        <v>3615683</v>
      </c>
      <c r="E72" s="33">
        <v>3649772</v>
      </c>
      <c r="F72" s="11">
        <v>3702126</v>
      </c>
      <c r="G72" s="50">
        <f t="shared" si="2"/>
        <v>101.43444576811922</v>
      </c>
      <c r="H72" s="42">
        <f t="shared" si="3"/>
        <v>102.39077928015261</v>
      </c>
    </row>
    <row r="73" spans="1:8" ht="15.95" customHeight="1">
      <c r="A73" s="68" t="s">
        <v>66</v>
      </c>
      <c r="B73" s="69"/>
      <c r="C73" s="70"/>
      <c r="D73" s="18">
        <v>5399716</v>
      </c>
      <c r="E73" s="33">
        <v>5329945</v>
      </c>
      <c r="F73" s="11">
        <v>5337949</v>
      </c>
      <c r="G73" s="50">
        <f t="shared" si="2"/>
        <v>100.15017040513553</v>
      </c>
      <c r="H73" s="42">
        <f t="shared" si="3"/>
        <v>98.856106506342186</v>
      </c>
    </row>
    <row r="74" spans="1:8" ht="15.95" customHeight="1" thickBot="1">
      <c r="A74" s="68" t="s">
        <v>67</v>
      </c>
      <c r="B74" s="69"/>
      <c r="C74" s="70"/>
      <c r="D74" s="11">
        <v>3130877</v>
      </c>
      <c r="E74" s="33">
        <v>3091399</v>
      </c>
      <c r="F74" s="11">
        <v>3128204</v>
      </c>
      <c r="G74" s="55">
        <f t="shared" si="2"/>
        <v>101.19056129603459</v>
      </c>
      <c r="H74" s="42">
        <f t="shared" si="3"/>
        <v>99.914624560466606</v>
      </c>
    </row>
    <row r="75" spans="1:8" ht="15.95" customHeight="1" thickTop="1" thickBot="1">
      <c r="A75" s="71" t="s">
        <v>68</v>
      </c>
      <c r="B75" s="72"/>
      <c r="C75" s="72"/>
      <c r="D75" s="16">
        <f>SUM(D52:D74)</f>
        <v>66440451</v>
      </c>
      <c r="E75" s="36">
        <f>SUM(E52:E74)</f>
        <v>65600781</v>
      </c>
      <c r="F75" s="16">
        <f>SUM(F52:F74)</f>
        <v>66459779</v>
      </c>
      <c r="G75" s="56">
        <f>F75/E75*100</f>
        <v>101.30943258129807</v>
      </c>
      <c r="H75" s="57">
        <f t="shared" si="3"/>
        <v>100.02909071162085</v>
      </c>
    </row>
    <row r="76" spans="1:8" ht="15.95" customHeight="1" thickTop="1" thickBot="1">
      <c r="A76" s="73" t="s">
        <v>69</v>
      </c>
      <c r="B76" s="74"/>
      <c r="C76" s="74"/>
      <c r="D76" s="17">
        <f>D46+D75</f>
        <v>1094178885</v>
      </c>
      <c r="E76" s="37">
        <f>E46+E75</f>
        <v>1092605548</v>
      </c>
      <c r="F76" s="58">
        <f>F75+F46</f>
        <v>1108786054</v>
      </c>
      <c r="G76" s="59">
        <f t="shared" si="2"/>
        <v>101.48091010791755</v>
      </c>
      <c r="H76" s="60">
        <f t="shared" si="3"/>
        <v>101.33498911377731</v>
      </c>
    </row>
    <row r="77" spans="1:8" ht="15" customHeight="1">
      <c r="A77" s="7" t="s">
        <v>71</v>
      </c>
      <c r="B77" s="12"/>
      <c r="C77" s="12"/>
      <c r="D77" s="9"/>
      <c r="E77" s="32"/>
      <c r="F77" s="9"/>
      <c r="G77" s="9"/>
      <c r="H77" s="9"/>
    </row>
    <row r="78" spans="1:8" ht="15" customHeight="1">
      <c r="A78" s="9"/>
    </row>
  </sheetData>
  <mergeCells count="81">
    <mergeCell ref="A1:H1"/>
    <mergeCell ref="D4:D5"/>
    <mergeCell ref="E4:E5"/>
    <mergeCell ref="G4:G5"/>
    <mergeCell ref="H4:H5"/>
    <mergeCell ref="A5:B5"/>
    <mergeCell ref="F4:F5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F50:F51"/>
    <mergeCell ref="A42:C42"/>
    <mergeCell ref="A43:C43"/>
    <mergeCell ref="A44:C44"/>
    <mergeCell ref="A46:C46"/>
    <mergeCell ref="A49:H49"/>
    <mergeCell ref="B50:C50"/>
    <mergeCell ref="D50:D51"/>
    <mergeCell ref="E50:E51"/>
    <mergeCell ref="G50:G51"/>
    <mergeCell ref="H50:H51"/>
    <mergeCell ref="A45:C45"/>
    <mergeCell ref="A61:C61"/>
    <mergeCell ref="A51:B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73:C73"/>
    <mergeCell ref="A74:C74"/>
    <mergeCell ref="A75:C75"/>
    <mergeCell ref="A76:C76"/>
    <mergeCell ref="A68:C68"/>
    <mergeCell ref="A69:C69"/>
    <mergeCell ref="A70:C70"/>
    <mergeCell ref="A71:C71"/>
    <mergeCell ref="A72:C72"/>
    <mergeCell ref="A67:C67"/>
    <mergeCell ref="A62:C62"/>
    <mergeCell ref="A63:C63"/>
    <mergeCell ref="A64:C64"/>
    <mergeCell ref="A65:C65"/>
    <mergeCell ref="A66:C66"/>
  </mergeCells>
  <phoneticPr fontId="2"/>
  <pageMargins left="0.98425196850393704" right="0.59055118110236227" top="0.98425196850393704" bottom="0.98425196850393704" header="0.51181102362204722" footer="0.51181102362204722"/>
  <pageSetup paperSize="9" firstPageNumber="12" orientation="portrait" useFirstPageNumber="1" r:id="rId1"/>
  <headerFooter alignWithMargins="0">
    <oddFooter>&amp;C&amp;11&amp;P</oddFooter>
  </headerFooter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1(4)第1表収入未済額（国保税除く）の推移</vt:lpstr>
      <vt:lpstr>'1(4)第1表収入未済額（国保税除く）の推移'!Print_Area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2016-03-22T02:23:54Z</cp:lastPrinted>
  <dcterms:created xsi:type="dcterms:W3CDTF">2010-03-17T06:20:59Z</dcterms:created>
  <dcterms:modified xsi:type="dcterms:W3CDTF">2018-03-08T08:01:28Z</dcterms:modified>
</cp:coreProperties>
</file>