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6203\Box\【02_課所共有】10_02_建設管理課\R07年度\03_建設企画担当\13_担い手確保・育成\13_04_働き方改革関連\13_04_010_週休２日制モデル工事\251001要領改訂\03_要領・様式の修正（0922）\"/>
    </mc:Choice>
  </mc:AlternateContent>
  <xr:revisionPtr revIDLastSave="0" documentId="13_ncr:1_{59E5BCD7-C81D-4E8D-AC83-21BF1713DC53}" xr6:coauthVersionLast="47" xr6:coauthVersionMax="47" xr10:uidLastSave="{00000000-0000-0000-0000-000000000000}"/>
  <bookViews>
    <workbookView xWindow="28680" yWindow="-120" windowWidth="29040" windowHeight="15720" activeTab="1"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<sst xmlns="http://schemas.openxmlformats.org/spreadsheetml/2006/main" count="350" uniqueCount="45">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</sst>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view="pageBreakPreview" topLeftCell="R4" zoomScaleNormal="100" zoomScaleSheetLayoutView="100" workbookViewId="0">
      <selection activeCell="AZ25" sqref="AZ25"/>
    </sheetView>
  </sheetViews>
  <sheetFormatPr defaultRowHeight="21" customHeight="1" x14ac:dyDescent="0.2"/>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x14ac:dyDescent="0.2">
      <c r="B1" s="1" t="s">
        <v>11</v>
      </c>
      <c r="AE1" s="45" t="s">
        <v>22</v>
      </c>
      <c r="AF1" s="45"/>
      <c r="AG1" s="45"/>
      <c r="AH1" s="46"/>
      <c r="AI1" s="15" t="s">
        <v>18</v>
      </c>
      <c r="AJ1" s="47" t="s">
        <v>20</v>
      </c>
      <c r="AK1" s="48"/>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45931</v>
      </c>
      <c r="AJ5" s="27"/>
      <c r="AK5" s="28"/>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2">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37</v>
      </c>
      <c r="AL8" s="33"/>
      <c r="AM8" s="33" t="s">
        <v>6</v>
      </c>
      <c r="AN8" s="33" t="s">
        <v>4</v>
      </c>
      <c r="AO8" s="34" t="s">
        <v>38</v>
      </c>
      <c r="AP8" s="34" t="s">
        <v>39</v>
      </c>
      <c r="AQ8" s="33" t="s">
        <v>6</v>
      </c>
      <c r="AR8" s="33" t="s">
        <v>4</v>
      </c>
      <c r="AS8" s="34" t="s">
        <v>38</v>
      </c>
      <c r="AT8" s="34" t="s">
        <v>13</v>
      </c>
      <c r="AU8" s="33" t="s">
        <v>6</v>
      </c>
      <c r="AV8" s="33" t="s">
        <v>4</v>
      </c>
      <c r="AW8" s="34" t="s">
        <v>38</v>
      </c>
      <c r="AX8" s="34" t="s">
        <v>13</v>
      </c>
      <c r="AY8" s="33" t="s">
        <v>6</v>
      </c>
      <c r="AZ8" s="33" t="s">
        <v>4</v>
      </c>
      <c r="BA8" s="34" t="s">
        <v>38</v>
      </c>
      <c r="BB8" s="34" t="s">
        <v>13</v>
      </c>
      <c r="BC8" s="33" t="s">
        <v>6</v>
      </c>
      <c r="BD8" s="33" t="s">
        <v>4</v>
      </c>
      <c r="BE8" s="34" t="s">
        <v>38</v>
      </c>
      <c r="BF8" s="34" t="s">
        <v>40</v>
      </c>
    </row>
    <row r="9" spans="2:58" ht="21" customHeight="1" x14ac:dyDescent="0.2">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2">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1">
        <f>AVERAGE(AK11:AK22)</f>
        <v>0</v>
      </c>
      <c r="AM11" s="3">
        <f>COUNTIFS($D$10:$AH$10,AM$7,$D11:$AH11,"休")+COUNTIFS($D$10:$AH$10,AM$7,$D11:$AH11,"")</f>
        <v>5</v>
      </c>
      <c r="AN11" s="3">
        <f>COUNTIFS($D$10:$AH$10,AM$7,$D11:$AH11,"休")</f>
        <v>0</v>
      </c>
      <c r="AO11" s="19">
        <f>IFERROR(AN11/AM11,"")</f>
        <v>0</v>
      </c>
      <c r="AP11" s="41">
        <f>AVERAGE(AO11:AO22)</f>
        <v>0</v>
      </c>
      <c r="AQ11" s="3">
        <f>COUNTIFS($D$10:$AH$10,AQ$7,$D11:$AH11,"休")+COUNTIFS($D$10:$AH$10,AQ$7,$D11:$AH11,"")</f>
        <v>7</v>
      </c>
      <c r="AR11" s="3">
        <f>COUNTIFS($D$10:$AH$10,AQ$7,$D11:$AH11,"休")</f>
        <v>0</v>
      </c>
      <c r="AS11" s="7">
        <f>IFERROR(AR11/AQ11,"")</f>
        <v>0</v>
      </c>
      <c r="AT11" s="41">
        <f>AVERAGE(AS11:AS22)</f>
        <v>0</v>
      </c>
      <c r="AU11" s="3">
        <f>COUNTIFS($D$10:$AH$10,AU$7,$D11:$AH11,"休")+COUNTIFS($D$10:$AH$10,AU$7,$D11:$AH11,"")</f>
        <v>7</v>
      </c>
      <c r="AV11" s="3">
        <f>COUNTIFS($D$10:$AH$10,AU$7,$D11:$AH11,"休")</f>
        <v>0</v>
      </c>
      <c r="AW11" s="7">
        <f>IFERROR(AV11/AU11,"")</f>
        <v>0</v>
      </c>
      <c r="AX11" s="41">
        <f>AVERAGE(AW11:AW22)</f>
        <v>0</v>
      </c>
      <c r="AY11" s="3">
        <f>COUNTIFS($D$10:$AH$10,AY$7,$D11:$AH11,"休")+COUNTIFS($D$10:$AH$10,AY$7,$D11:$AH11,"")</f>
        <v>7</v>
      </c>
      <c r="AZ11" s="3">
        <f>COUNTIFS($D$10:$AH$10,AY$7,$D11:$AH11,"休")</f>
        <v>0</v>
      </c>
      <c r="BA11" s="7">
        <f>IFERROR(AZ11/AY11,"")</f>
        <v>0</v>
      </c>
      <c r="BB11" s="41">
        <f>AVERAGE(BA11:BA22)</f>
        <v>0</v>
      </c>
      <c r="BC11" s="3">
        <f>COUNTIFS($D$10:$AH$10,BC$7,$D11:$AH11,"休")+COUNTIFS($D$10:$AH$10,BC$7,$D11:$AH11,"")</f>
        <v>5</v>
      </c>
      <c r="BD11" s="3">
        <f>COUNTIFS($D$10:$AH$10,BC$7,$D11:$AH11,"休")</f>
        <v>0</v>
      </c>
      <c r="BE11" s="7">
        <f>IFERROR(BD11/BC11,"")</f>
        <v>0</v>
      </c>
      <c r="BF11" s="41">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41"/>
      <c r="AM12" s="3">
        <f t="shared" ref="AM12:AM22" si="7">COUNTIFS($D$10:$AH$10,AM$7,$D12:$AH12,"休")+COUNTIFS($D$10:$AH$10,AM$7,$D12:$AH12,"")</f>
        <v>5</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0</v>
      </c>
      <c r="AS12" s="7">
        <f t="shared" ref="AS12:AS22" si="12">IFERROR(AR12/AQ12,"")</f>
        <v>0</v>
      </c>
      <c r="AT12" s="41"/>
      <c r="AU12" s="3">
        <f t="shared" ref="AU12:AU22" si="13">COUNTIFS($D$10:$AH$10,AU$7,$D12:$AH12,"休")+COUNTIFS($D$10:$AH$10,AU$7,$D12:$AH12,"")</f>
        <v>7</v>
      </c>
      <c r="AV12" s="3">
        <f t="shared" ref="AV12:AV22" si="14">COUNTIFS($D$10:$AH$10,AU$7,$D12:$AH12,"休")</f>
        <v>0</v>
      </c>
      <c r="AW12" s="7">
        <f t="shared" ref="AW12:AW22" si="15">IFERROR(AV12/AU12,"")</f>
        <v>0</v>
      </c>
      <c r="AX12" s="41"/>
      <c r="AY12" s="3">
        <f t="shared" ref="AY12:AY22" si="16">COUNTIFS($D$10:$AH$10,AY$7,$D12:$AH12,"休")+COUNTIFS($D$10:$AH$10,AY$7,$D12:$AH12,"")</f>
        <v>7</v>
      </c>
      <c r="AZ12" s="3">
        <f t="shared" ref="AZ12:AZ22" si="17">COUNTIFS($D$10:$AH$10,AY$7,$D12:$AH12,"休")</f>
        <v>0</v>
      </c>
      <c r="BA12" s="7">
        <f t="shared" ref="BA12:BA22" si="18">IFERROR(AZ12/AY12,"")</f>
        <v>0</v>
      </c>
      <c r="BB12" s="41"/>
      <c r="BC12" s="3">
        <f t="shared" ref="BC12:BC22" si="19">COUNTIFS($D$10:$AH$10,BC$7,$D12:$AH12,"休")+COUNTIFS($D$10:$AH$10,BC$7,$D12:$AH12,"")</f>
        <v>5</v>
      </c>
      <c r="BD12" s="3">
        <f t="shared" ref="BD12:BD22" si="20">COUNTIFS($D$10:$AH$10,BC$7,$D12:$AH12,"休")</f>
        <v>0</v>
      </c>
      <c r="BE12" s="7">
        <f t="shared" ref="BE12:BE22" si="21">IFERROR(BD12/BC12,"")</f>
        <v>0</v>
      </c>
      <c r="BF12" s="41"/>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41"/>
      <c r="AM13" s="3">
        <f t="shared" si="7"/>
        <v>5</v>
      </c>
      <c r="AN13" s="3">
        <f t="shared" si="8"/>
        <v>0</v>
      </c>
      <c r="AO13" s="7">
        <f t="shared" si="9"/>
        <v>0</v>
      </c>
      <c r="AP13" s="41"/>
      <c r="AQ13" s="3">
        <f t="shared" si="10"/>
        <v>7</v>
      </c>
      <c r="AR13" s="3">
        <f t="shared" si="11"/>
        <v>0</v>
      </c>
      <c r="AS13" s="7">
        <f t="shared" si="12"/>
        <v>0</v>
      </c>
      <c r="AT13" s="41"/>
      <c r="AU13" s="3">
        <f t="shared" si="13"/>
        <v>7</v>
      </c>
      <c r="AV13" s="3">
        <f t="shared" si="14"/>
        <v>0</v>
      </c>
      <c r="AW13" s="7">
        <f t="shared" si="15"/>
        <v>0</v>
      </c>
      <c r="AX13" s="41"/>
      <c r="AY13" s="3">
        <f t="shared" si="16"/>
        <v>7</v>
      </c>
      <c r="AZ13" s="3">
        <f t="shared" si="17"/>
        <v>0</v>
      </c>
      <c r="BA13" s="7">
        <f t="shared" si="18"/>
        <v>0</v>
      </c>
      <c r="BB13" s="41"/>
      <c r="BC13" s="3">
        <f t="shared" si="19"/>
        <v>5</v>
      </c>
      <c r="BD13" s="3">
        <f t="shared" si="20"/>
        <v>0</v>
      </c>
      <c r="BE13" s="7">
        <f t="shared" si="21"/>
        <v>0</v>
      </c>
      <c r="BF13" s="41"/>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41"/>
      <c r="AM14" s="3">
        <f t="shared" si="7"/>
        <v>5</v>
      </c>
      <c r="AN14" s="3">
        <f t="shared" si="8"/>
        <v>0</v>
      </c>
      <c r="AO14" s="7">
        <f t="shared" si="9"/>
        <v>0</v>
      </c>
      <c r="AP14" s="41"/>
      <c r="AQ14" s="3">
        <f t="shared" si="10"/>
        <v>7</v>
      </c>
      <c r="AR14" s="3">
        <f t="shared" si="11"/>
        <v>0</v>
      </c>
      <c r="AS14" s="7">
        <f t="shared" si="12"/>
        <v>0</v>
      </c>
      <c r="AT14" s="41"/>
      <c r="AU14" s="3">
        <f t="shared" si="13"/>
        <v>7</v>
      </c>
      <c r="AV14" s="3">
        <f t="shared" si="14"/>
        <v>0</v>
      </c>
      <c r="AW14" s="7">
        <f t="shared" si="15"/>
        <v>0</v>
      </c>
      <c r="AX14" s="41"/>
      <c r="AY14" s="3">
        <f t="shared" si="16"/>
        <v>7</v>
      </c>
      <c r="AZ14" s="3">
        <f t="shared" si="17"/>
        <v>0</v>
      </c>
      <c r="BA14" s="7">
        <f t="shared" si="18"/>
        <v>0</v>
      </c>
      <c r="BB14" s="41"/>
      <c r="BC14" s="3">
        <f t="shared" si="19"/>
        <v>5</v>
      </c>
      <c r="BD14" s="3">
        <f t="shared" si="20"/>
        <v>0</v>
      </c>
      <c r="BE14" s="7">
        <f t="shared" si="21"/>
        <v>0</v>
      </c>
      <c r="BF14" s="41"/>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41"/>
      <c r="AM15" s="3">
        <f t="shared" si="7"/>
        <v>5</v>
      </c>
      <c r="AN15" s="3">
        <f t="shared" si="8"/>
        <v>0</v>
      </c>
      <c r="AO15" s="7">
        <f t="shared" si="9"/>
        <v>0</v>
      </c>
      <c r="AP15" s="41"/>
      <c r="AQ15" s="3">
        <f t="shared" si="10"/>
        <v>7</v>
      </c>
      <c r="AR15" s="3">
        <f t="shared" si="11"/>
        <v>0</v>
      </c>
      <c r="AS15" s="7">
        <f t="shared" si="12"/>
        <v>0</v>
      </c>
      <c r="AT15" s="41"/>
      <c r="AU15" s="3">
        <f t="shared" si="13"/>
        <v>7</v>
      </c>
      <c r="AV15" s="3">
        <f t="shared" si="14"/>
        <v>0</v>
      </c>
      <c r="AW15" s="7">
        <f t="shared" si="15"/>
        <v>0</v>
      </c>
      <c r="AX15" s="41"/>
      <c r="AY15" s="3">
        <f t="shared" si="16"/>
        <v>7</v>
      </c>
      <c r="AZ15" s="3">
        <f t="shared" si="17"/>
        <v>0</v>
      </c>
      <c r="BA15" s="7">
        <f t="shared" si="18"/>
        <v>0</v>
      </c>
      <c r="BB15" s="41"/>
      <c r="BC15" s="3">
        <f t="shared" si="19"/>
        <v>5</v>
      </c>
      <c r="BD15" s="3">
        <f t="shared" si="20"/>
        <v>0</v>
      </c>
      <c r="BE15" s="7">
        <f t="shared" si="21"/>
        <v>0</v>
      </c>
      <c r="BF15" s="41"/>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41"/>
      <c r="AM16" s="3">
        <f t="shared" si="7"/>
        <v>5</v>
      </c>
      <c r="AN16" s="3">
        <f t="shared" si="8"/>
        <v>0</v>
      </c>
      <c r="AO16" s="7">
        <f t="shared" si="9"/>
        <v>0</v>
      </c>
      <c r="AP16" s="41"/>
      <c r="AQ16" s="3">
        <f t="shared" si="10"/>
        <v>7</v>
      </c>
      <c r="AR16" s="3">
        <f t="shared" si="11"/>
        <v>0</v>
      </c>
      <c r="AS16" s="7">
        <f t="shared" si="12"/>
        <v>0</v>
      </c>
      <c r="AT16" s="41"/>
      <c r="AU16" s="3">
        <f t="shared" si="13"/>
        <v>7</v>
      </c>
      <c r="AV16" s="3">
        <f t="shared" si="14"/>
        <v>0</v>
      </c>
      <c r="AW16" s="7">
        <f t="shared" si="15"/>
        <v>0</v>
      </c>
      <c r="AX16" s="41"/>
      <c r="AY16" s="3">
        <f t="shared" si="16"/>
        <v>7</v>
      </c>
      <c r="AZ16" s="3">
        <f t="shared" si="17"/>
        <v>0</v>
      </c>
      <c r="BA16" s="7">
        <f t="shared" si="18"/>
        <v>0</v>
      </c>
      <c r="BB16" s="41"/>
      <c r="BC16" s="3">
        <f t="shared" si="19"/>
        <v>5</v>
      </c>
      <c r="BD16" s="3">
        <f t="shared" si="20"/>
        <v>0</v>
      </c>
      <c r="BE16" s="7">
        <f t="shared" si="21"/>
        <v>0</v>
      </c>
      <c r="BF16" s="41"/>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41"/>
      <c r="AM17" s="3">
        <f t="shared" si="7"/>
        <v>5</v>
      </c>
      <c r="AN17" s="3">
        <f t="shared" si="8"/>
        <v>0</v>
      </c>
      <c r="AO17" s="7">
        <f t="shared" si="9"/>
        <v>0</v>
      </c>
      <c r="AP17" s="41"/>
      <c r="AQ17" s="3">
        <f t="shared" si="10"/>
        <v>7</v>
      </c>
      <c r="AR17" s="3">
        <f t="shared" si="11"/>
        <v>0</v>
      </c>
      <c r="AS17" s="7">
        <f t="shared" si="12"/>
        <v>0</v>
      </c>
      <c r="AT17" s="41"/>
      <c r="AU17" s="3">
        <f t="shared" si="13"/>
        <v>7</v>
      </c>
      <c r="AV17" s="3">
        <f t="shared" si="14"/>
        <v>0</v>
      </c>
      <c r="AW17" s="7">
        <f t="shared" si="15"/>
        <v>0</v>
      </c>
      <c r="AX17" s="41"/>
      <c r="AY17" s="3">
        <f t="shared" si="16"/>
        <v>7</v>
      </c>
      <c r="AZ17" s="3">
        <f t="shared" si="17"/>
        <v>0</v>
      </c>
      <c r="BA17" s="7">
        <f t="shared" si="18"/>
        <v>0</v>
      </c>
      <c r="BB17" s="41"/>
      <c r="BC17" s="3">
        <f t="shared" si="19"/>
        <v>5</v>
      </c>
      <c r="BD17" s="3">
        <f t="shared" si="20"/>
        <v>0</v>
      </c>
      <c r="BE17" s="7">
        <f t="shared" si="21"/>
        <v>0</v>
      </c>
      <c r="BF17" s="41"/>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41"/>
      <c r="AM18" s="3">
        <f t="shared" si="7"/>
        <v>5</v>
      </c>
      <c r="AN18" s="3">
        <f t="shared" si="8"/>
        <v>0</v>
      </c>
      <c r="AO18" s="7">
        <f t="shared" ref="AO18:AO21" si="25">IFERROR(AN18/AM18,"")</f>
        <v>0</v>
      </c>
      <c r="AP18" s="41"/>
      <c r="AQ18" s="3">
        <f t="shared" si="10"/>
        <v>7</v>
      </c>
      <c r="AR18" s="3">
        <f t="shared" si="11"/>
        <v>0</v>
      </c>
      <c r="AS18" s="7">
        <f t="shared" si="12"/>
        <v>0</v>
      </c>
      <c r="AT18" s="41"/>
      <c r="AU18" s="3">
        <f t="shared" si="13"/>
        <v>7</v>
      </c>
      <c r="AV18" s="3">
        <f t="shared" si="14"/>
        <v>0</v>
      </c>
      <c r="AW18" s="7">
        <f t="shared" si="15"/>
        <v>0</v>
      </c>
      <c r="AX18" s="41"/>
      <c r="AY18" s="3">
        <f t="shared" si="16"/>
        <v>7</v>
      </c>
      <c r="AZ18" s="3">
        <f t="shared" si="17"/>
        <v>0</v>
      </c>
      <c r="BA18" s="7">
        <f t="shared" si="18"/>
        <v>0</v>
      </c>
      <c r="BB18" s="41"/>
      <c r="BC18" s="3">
        <f t="shared" si="19"/>
        <v>5</v>
      </c>
      <c r="BD18" s="3">
        <f t="shared" si="20"/>
        <v>0</v>
      </c>
      <c r="BE18" s="7">
        <f t="shared" si="21"/>
        <v>0</v>
      </c>
      <c r="BF18" s="41"/>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41"/>
      <c r="AM19" s="3">
        <f t="shared" si="7"/>
        <v>5</v>
      </c>
      <c r="AN19" s="3">
        <f t="shared" si="8"/>
        <v>0</v>
      </c>
      <c r="AO19" s="7">
        <f t="shared" si="25"/>
        <v>0</v>
      </c>
      <c r="AP19" s="41"/>
      <c r="AQ19" s="3">
        <f t="shared" si="10"/>
        <v>7</v>
      </c>
      <c r="AR19" s="3">
        <f t="shared" si="11"/>
        <v>0</v>
      </c>
      <c r="AS19" s="7">
        <f t="shared" si="12"/>
        <v>0</v>
      </c>
      <c r="AT19" s="41"/>
      <c r="AU19" s="3">
        <f t="shared" si="13"/>
        <v>7</v>
      </c>
      <c r="AV19" s="3">
        <f t="shared" si="14"/>
        <v>0</v>
      </c>
      <c r="AW19" s="7">
        <f t="shared" si="15"/>
        <v>0</v>
      </c>
      <c r="AX19" s="41"/>
      <c r="AY19" s="3">
        <f t="shared" si="16"/>
        <v>7</v>
      </c>
      <c r="AZ19" s="3">
        <f t="shared" si="17"/>
        <v>0</v>
      </c>
      <c r="BA19" s="7">
        <f t="shared" si="18"/>
        <v>0</v>
      </c>
      <c r="BB19" s="41"/>
      <c r="BC19" s="3">
        <f t="shared" si="19"/>
        <v>5</v>
      </c>
      <c r="BD19" s="3">
        <f t="shared" si="20"/>
        <v>0</v>
      </c>
      <c r="BE19" s="7">
        <f t="shared" si="21"/>
        <v>0</v>
      </c>
      <c r="BF19" s="41"/>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41"/>
      <c r="AM20" s="3">
        <f t="shared" si="7"/>
        <v>5</v>
      </c>
      <c r="AN20" s="3">
        <f t="shared" si="8"/>
        <v>0</v>
      </c>
      <c r="AO20" s="7">
        <f t="shared" si="25"/>
        <v>0</v>
      </c>
      <c r="AP20" s="41"/>
      <c r="AQ20" s="3">
        <f t="shared" si="10"/>
        <v>7</v>
      </c>
      <c r="AR20" s="3">
        <f t="shared" si="11"/>
        <v>0</v>
      </c>
      <c r="AS20" s="7">
        <f t="shared" si="12"/>
        <v>0</v>
      </c>
      <c r="AT20" s="41"/>
      <c r="AU20" s="3">
        <f t="shared" si="13"/>
        <v>7</v>
      </c>
      <c r="AV20" s="3">
        <f t="shared" si="14"/>
        <v>0</v>
      </c>
      <c r="AW20" s="7">
        <f t="shared" si="15"/>
        <v>0</v>
      </c>
      <c r="AX20" s="41"/>
      <c r="AY20" s="3">
        <f t="shared" si="16"/>
        <v>7</v>
      </c>
      <c r="AZ20" s="3">
        <f t="shared" si="17"/>
        <v>0</v>
      </c>
      <c r="BA20" s="7">
        <f t="shared" si="18"/>
        <v>0</v>
      </c>
      <c r="BB20" s="41"/>
      <c r="BC20" s="3">
        <f t="shared" si="19"/>
        <v>5</v>
      </c>
      <c r="BD20" s="3">
        <f t="shared" si="20"/>
        <v>0</v>
      </c>
      <c r="BE20" s="7">
        <f t="shared" si="21"/>
        <v>0</v>
      </c>
      <c r="BF20" s="41"/>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41"/>
      <c r="AM21" s="3">
        <f t="shared" si="7"/>
        <v>5</v>
      </c>
      <c r="AN21" s="3">
        <f t="shared" si="8"/>
        <v>0</v>
      </c>
      <c r="AO21" s="7">
        <f t="shared" si="25"/>
        <v>0</v>
      </c>
      <c r="AP21" s="41"/>
      <c r="AQ21" s="3">
        <f t="shared" si="10"/>
        <v>7</v>
      </c>
      <c r="AR21" s="3">
        <f t="shared" si="11"/>
        <v>0</v>
      </c>
      <c r="AS21" s="7">
        <f t="shared" si="12"/>
        <v>0</v>
      </c>
      <c r="AT21" s="41"/>
      <c r="AU21" s="3">
        <f t="shared" si="13"/>
        <v>7</v>
      </c>
      <c r="AV21" s="3">
        <f t="shared" si="14"/>
        <v>0</v>
      </c>
      <c r="AW21" s="7">
        <f t="shared" si="15"/>
        <v>0</v>
      </c>
      <c r="AX21" s="41"/>
      <c r="AY21" s="3">
        <f t="shared" si="16"/>
        <v>7</v>
      </c>
      <c r="AZ21" s="3">
        <f t="shared" si="17"/>
        <v>0</v>
      </c>
      <c r="BA21" s="7">
        <f t="shared" si="18"/>
        <v>0</v>
      </c>
      <c r="BB21" s="41"/>
      <c r="BC21" s="3">
        <f t="shared" si="19"/>
        <v>5</v>
      </c>
      <c r="BD21" s="3">
        <f t="shared" si="20"/>
        <v>0</v>
      </c>
      <c r="BE21" s="7">
        <f t="shared" si="21"/>
        <v>0</v>
      </c>
      <c r="BF21" s="41"/>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41"/>
      <c r="AM22" s="3">
        <f t="shared" si="7"/>
        <v>5</v>
      </c>
      <c r="AN22" s="3">
        <f t="shared" si="8"/>
        <v>0</v>
      </c>
      <c r="AO22" s="7">
        <f t="shared" si="9"/>
        <v>0</v>
      </c>
      <c r="AP22" s="41"/>
      <c r="AQ22" s="3">
        <f t="shared" si="10"/>
        <v>7</v>
      </c>
      <c r="AR22" s="3">
        <f t="shared" si="11"/>
        <v>0</v>
      </c>
      <c r="AS22" s="7">
        <f t="shared" si="12"/>
        <v>0</v>
      </c>
      <c r="AT22" s="41"/>
      <c r="AU22" s="3">
        <f t="shared" si="13"/>
        <v>7</v>
      </c>
      <c r="AV22" s="3">
        <f t="shared" si="14"/>
        <v>0</v>
      </c>
      <c r="AW22" s="7">
        <f t="shared" si="15"/>
        <v>0</v>
      </c>
      <c r="AX22" s="41"/>
      <c r="AY22" s="3">
        <f t="shared" si="16"/>
        <v>7</v>
      </c>
      <c r="AZ22" s="3">
        <f t="shared" si="17"/>
        <v>0</v>
      </c>
      <c r="BA22" s="7">
        <f t="shared" si="18"/>
        <v>0</v>
      </c>
      <c r="BB22" s="41"/>
      <c r="BC22" s="3">
        <f t="shared" si="19"/>
        <v>5</v>
      </c>
      <c r="BD22" s="3">
        <f t="shared" si="20"/>
        <v>0</v>
      </c>
      <c r="BE22" s="7">
        <f t="shared" si="21"/>
        <v>0</v>
      </c>
      <c r="BF22" s="41"/>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tabSelected="1" view="pageBreakPreview" topLeftCell="A7" zoomScale="70" zoomScaleNormal="100" zoomScaleSheetLayoutView="70" workbookViewId="0">
      <selection activeCell="U36" sqref="U36"/>
    </sheetView>
  </sheetViews>
  <sheetFormatPr defaultRowHeight="21" customHeight="1" x14ac:dyDescent="0.2"/>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x14ac:dyDescent="0.2">
      <c r="B1" s="1" t="s">
        <v>11</v>
      </c>
      <c r="AE1" s="45" t="s">
        <v>22</v>
      </c>
      <c r="AF1" s="45"/>
      <c r="AG1" s="45"/>
      <c r="AH1" s="46"/>
      <c r="AI1" s="15" t="s">
        <v>18</v>
      </c>
      <c r="AJ1" s="47" t="s">
        <v>20</v>
      </c>
      <c r="AK1" s="48"/>
    </row>
    <row r="2" spans="2:58" ht="21" customHeight="1" x14ac:dyDescent="0.2">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24" t="s">
        <v>21</v>
      </c>
      <c r="AK2" s="25"/>
      <c r="AL2" s="2"/>
    </row>
    <row r="3" spans="2:58" ht="21" customHeight="1" thickBot="1" x14ac:dyDescent="0.25">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9" t="s">
        <v>19</v>
      </c>
      <c r="AK3" s="40"/>
      <c r="AL3" s="2"/>
    </row>
    <row r="4" spans="2:58" ht="21" customHeight="1" thickBot="1" x14ac:dyDescent="0.25">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17</v>
      </c>
      <c r="AF5" s="24"/>
      <c r="AG5" s="24"/>
      <c r="AH5" s="25"/>
      <c r="AI5" s="26">
        <v>45933</v>
      </c>
      <c r="AJ5" s="27"/>
      <c r="AK5" s="28"/>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5</v>
      </c>
      <c r="AJ7" s="37"/>
      <c r="AK7" s="38"/>
      <c r="AL7" s="33" t="s">
        <v>7</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x14ac:dyDescent="0.2">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6</v>
      </c>
      <c r="AJ8" s="33" t="s">
        <v>4</v>
      </c>
      <c r="AK8" s="34" t="s">
        <v>12</v>
      </c>
      <c r="AL8" s="33"/>
      <c r="AM8" s="33" t="s">
        <v>6</v>
      </c>
      <c r="AN8" s="33" t="s">
        <v>4</v>
      </c>
      <c r="AO8" s="34" t="s">
        <v>12</v>
      </c>
      <c r="AP8" s="34" t="s">
        <v>13</v>
      </c>
      <c r="AQ8" s="33" t="s">
        <v>6</v>
      </c>
      <c r="AR8" s="33" t="s">
        <v>4</v>
      </c>
      <c r="AS8" s="34" t="s">
        <v>12</v>
      </c>
      <c r="AT8" s="34" t="s">
        <v>13</v>
      </c>
      <c r="AU8" s="33" t="s">
        <v>6</v>
      </c>
      <c r="AV8" s="33" t="s">
        <v>4</v>
      </c>
      <c r="AW8" s="34" t="s">
        <v>12</v>
      </c>
      <c r="AX8" s="34" t="s">
        <v>13</v>
      </c>
      <c r="AY8" s="33" t="s">
        <v>6</v>
      </c>
      <c r="AZ8" s="33" t="s">
        <v>4</v>
      </c>
      <c r="BA8" s="34" t="s">
        <v>12</v>
      </c>
      <c r="BB8" s="34" t="s">
        <v>13</v>
      </c>
      <c r="BC8" s="33" t="s">
        <v>6</v>
      </c>
      <c r="BD8" s="33" t="s">
        <v>4</v>
      </c>
      <c r="BE8" s="34" t="s">
        <v>12</v>
      </c>
      <c r="BF8" s="34" t="s">
        <v>13</v>
      </c>
    </row>
    <row r="9" spans="2:58" ht="21" customHeight="1" x14ac:dyDescent="0.2">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x14ac:dyDescent="0.2">
      <c r="B10" s="36" t="s">
        <v>23</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41">
        <f>AVERAGE(AK11:AK22)</f>
        <v>0.28844088242584481</v>
      </c>
      <c r="AM11" s="3">
        <f>COUNTIFS($D$10:$AH$10,AM$7,$D11:$AH11,"休")+COUNTIFS($D$10:$AH$10,AM$7,$D11:$AH11,"")</f>
        <v>3</v>
      </c>
      <c r="AN11" s="3">
        <f>COUNTIFS($D$10:$AH$10,AM$7,$D11:$AH11,"休")</f>
        <v>2</v>
      </c>
      <c r="AO11" s="19">
        <f>IFERROR(AN11/AM11,"")</f>
        <v>0.66666666666666663</v>
      </c>
      <c r="AP11" s="41">
        <f>AVERAGE(AO11:AO22)</f>
        <v>0.1111111111111111</v>
      </c>
      <c r="AQ11" s="3">
        <f>COUNTIFS($D$10:$AH$10,AQ$7,$D11:$AH11,"休")+COUNTIFS($D$10:$AH$10,AQ$7,$D11:$AH11,"")</f>
        <v>7</v>
      </c>
      <c r="AR11" s="3">
        <f>COUNTIFS($D$10:$AH$10,AQ$7,$D11:$AH11,"休")</f>
        <v>2</v>
      </c>
      <c r="AS11" s="7">
        <f>IFERROR(AR11/AQ11,"")</f>
        <v>0.2857142857142857</v>
      </c>
      <c r="AT11" s="41">
        <f>AVERAGE(AS11:AS22)</f>
        <v>0.28571428571428564</v>
      </c>
      <c r="AU11" s="3">
        <f>COUNTIFS($D$10:$AH$10,AU$7,$D11:$AH11,"休")+COUNTIFS($D$10:$AH$10,AU$7,$D11:$AH11,"")</f>
        <v>7</v>
      </c>
      <c r="AV11" s="3">
        <f>COUNTIFS($D$10:$AH$10,AU$7,$D11:$AH11,"休")</f>
        <v>2</v>
      </c>
      <c r="AW11" s="7">
        <f>IFERROR(AV11/AU11,"")</f>
        <v>0.2857142857142857</v>
      </c>
      <c r="AX11" s="41">
        <f>AVERAGE(AW11:AW22)</f>
        <v>0.28571428571428564</v>
      </c>
      <c r="AY11" s="3">
        <f>COUNTIFS($D$10:$AH$10,AY$7,$D11:$AH11,"休")+COUNTIFS($D$10:$AH$10,AY$7,$D11:$AH11,"")</f>
        <v>7</v>
      </c>
      <c r="AZ11" s="3">
        <f>COUNTIFS($D$10:$AH$10,AY$7,$D11:$AH11,"休")</f>
        <v>2</v>
      </c>
      <c r="BA11" s="7">
        <f>IFERROR(AZ11/AY11,"")</f>
        <v>0.2857142857142857</v>
      </c>
      <c r="BB11" s="41">
        <f>AVERAGE(BA11:BA22)</f>
        <v>0.28571428571428564</v>
      </c>
      <c r="BC11" s="3">
        <f>COUNTIFS($D$10:$AH$10,BC$7,$D11:$AH11,"休")+COUNTIFS($D$10:$AH$10,BC$7,$D11:$AH11,"")</f>
        <v>4</v>
      </c>
      <c r="BD11" s="3">
        <f>COUNTIFS($D$10:$AH$10,BC$7,$D11:$AH11,"休")</f>
        <v>0</v>
      </c>
      <c r="BE11" s="7">
        <f>IFERROR(BD11/BC11,"")</f>
        <v>0</v>
      </c>
      <c r="BF11" s="41">
        <f>AVERAGE(BE11:BE22)</f>
        <v>0.35714285714285715</v>
      </c>
    </row>
    <row r="12" spans="2:58" ht="21" customHeight="1" x14ac:dyDescent="0.2">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41"/>
      <c r="AM12" s="3">
        <f t="shared" ref="AM12:AM22" si="7">COUNTIFS($D$10:$AH$10,AM$7,$D12:$AH12,"休")+COUNTIFS($D$10:$AH$10,AM$7,$D12:$AH12,"")</f>
        <v>3</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2</v>
      </c>
      <c r="AS12" s="7">
        <f t="shared" ref="AS12:AS22" si="12">IFERROR(AR12/AQ12,"")</f>
        <v>0.2857142857142857</v>
      </c>
      <c r="AT12" s="41"/>
      <c r="AU12" s="3">
        <f t="shared" ref="AU12:AU22" si="13">COUNTIFS($D$10:$AH$10,AU$7,$D12:$AH12,"休")+COUNTIFS($D$10:$AH$10,AU$7,$D12:$AH12,"")</f>
        <v>7</v>
      </c>
      <c r="AV12" s="3">
        <f t="shared" ref="AV12:AV22" si="14">COUNTIFS($D$10:$AH$10,AU$7,$D12:$AH12,"休")</f>
        <v>2</v>
      </c>
      <c r="AW12" s="7">
        <f t="shared" ref="AW12:AW22" si="15">IFERROR(AV12/AU12,"")</f>
        <v>0.2857142857142857</v>
      </c>
      <c r="AX12" s="41"/>
      <c r="AY12" s="3">
        <f t="shared" ref="AY12:AY22" si="16">COUNTIFS($D$10:$AH$10,AY$7,$D12:$AH12,"休")+COUNTIFS($D$10:$AH$10,AY$7,$D12:$AH12,"")</f>
        <v>7</v>
      </c>
      <c r="AZ12" s="3">
        <f t="shared" ref="AZ12:AZ22" si="17">COUNTIFS($D$10:$AH$10,AY$7,$D12:$AH12,"休")</f>
        <v>2</v>
      </c>
      <c r="BA12" s="7">
        <f t="shared" ref="BA12:BA22" si="18">IFERROR(AZ12/AY12,"")</f>
        <v>0.2857142857142857</v>
      </c>
      <c r="BB12" s="41"/>
      <c r="BC12" s="3">
        <f t="shared" ref="BC12:BC22" si="19">COUNTIFS($D$10:$AH$10,BC$7,$D12:$AH12,"休")+COUNTIFS($D$10:$AH$10,BC$7,$D12:$AH12,"")</f>
        <v>4</v>
      </c>
      <c r="BD12" s="3">
        <f t="shared" ref="BD12:BD22" si="20">COUNTIFS($D$10:$AH$10,BC$7,$D12:$AH12,"休")</f>
        <v>2</v>
      </c>
      <c r="BE12" s="7">
        <f t="shared" ref="BE12:BE22" si="21">IFERROR(BD12/BC12,"")</f>
        <v>0.5</v>
      </c>
      <c r="BF12" s="41"/>
    </row>
    <row r="13" spans="2:58" ht="21" customHeight="1" x14ac:dyDescent="0.2">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41"/>
      <c r="AM13" s="3">
        <f t="shared" si="7"/>
        <v>3</v>
      </c>
      <c r="AN13" s="3">
        <f t="shared" si="8"/>
        <v>0</v>
      </c>
      <c r="AO13" s="7">
        <f t="shared" si="9"/>
        <v>0</v>
      </c>
      <c r="AP13" s="41"/>
      <c r="AQ13" s="3">
        <f t="shared" si="10"/>
        <v>7</v>
      </c>
      <c r="AR13" s="3">
        <f t="shared" si="11"/>
        <v>2</v>
      </c>
      <c r="AS13" s="7">
        <f t="shared" si="12"/>
        <v>0.2857142857142857</v>
      </c>
      <c r="AT13" s="41"/>
      <c r="AU13" s="3">
        <f t="shared" si="13"/>
        <v>7</v>
      </c>
      <c r="AV13" s="3">
        <f t="shared" si="14"/>
        <v>2</v>
      </c>
      <c r="AW13" s="7">
        <f t="shared" si="15"/>
        <v>0.2857142857142857</v>
      </c>
      <c r="AX13" s="41"/>
      <c r="AY13" s="3">
        <f t="shared" si="16"/>
        <v>7</v>
      </c>
      <c r="AZ13" s="3">
        <f t="shared" si="17"/>
        <v>2</v>
      </c>
      <c r="BA13" s="7">
        <f t="shared" si="18"/>
        <v>0.2857142857142857</v>
      </c>
      <c r="BB13" s="41"/>
      <c r="BC13" s="3">
        <f t="shared" si="19"/>
        <v>4</v>
      </c>
      <c r="BD13" s="3">
        <f t="shared" si="20"/>
        <v>2</v>
      </c>
      <c r="BE13" s="7">
        <f t="shared" si="21"/>
        <v>0.5</v>
      </c>
      <c r="BF13" s="41"/>
    </row>
    <row r="14" spans="2:58" ht="21" customHeight="1" x14ac:dyDescent="0.2">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41"/>
      <c r="AM14" s="3">
        <f t="shared" si="7"/>
        <v>0</v>
      </c>
      <c r="AN14" s="3">
        <f t="shared" si="8"/>
        <v>0</v>
      </c>
      <c r="AO14" s="7" t="str">
        <f t="shared" si="9"/>
        <v/>
      </c>
      <c r="AP14" s="41"/>
      <c r="AQ14" s="3">
        <f t="shared" si="10"/>
        <v>0</v>
      </c>
      <c r="AR14" s="3">
        <f t="shared" si="11"/>
        <v>0</v>
      </c>
      <c r="AS14" s="7" t="str">
        <f t="shared" si="12"/>
        <v/>
      </c>
      <c r="AT14" s="41"/>
      <c r="AU14" s="3">
        <f t="shared" si="13"/>
        <v>0</v>
      </c>
      <c r="AV14" s="3">
        <f t="shared" si="14"/>
        <v>0</v>
      </c>
      <c r="AW14" s="7" t="str">
        <f t="shared" si="15"/>
        <v/>
      </c>
      <c r="AX14" s="41"/>
      <c r="AY14" s="3">
        <f t="shared" si="16"/>
        <v>0</v>
      </c>
      <c r="AZ14" s="3">
        <f t="shared" si="17"/>
        <v>0</v>
      </c>
      <c r="BA14" s="7" t="str">
        <f t="shared" si="18"/>
        <v/>
      </c>
      <c r="BB14" s="41"/>
      <c r="BC14" s="3">
        <f t="shared" si="19"/>
        <v>0</v>
      </c>
      <c r="BD14" s="3">
        <f t="shared" si="20"/>
        <v>0</v>
      </c>
      <c r="BE14" s="7" t="str">
        <f t="shared" si="21"/>
        <v/>
      </c>
      <c r="BF14" s="41"/>
    </row>
    <row r="15" spans="2:58" ht="21" customHeight="1" x14ac:dyDescent="0.2">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41"/>
      <c r="AM15" s="3">
        <f t="shared" si="7"/>
        <v>1</v>
      </c>
      <c r="AN15" s="3">
        <f t="shared" si="8"/>
        <v>0</v>
      </c>
      <c r="AO15" s="7">
        <f t="shared" si="9"/>
        <v>0</v>
      </c>
      <c r="AP15" s="41"/>
      <c r="AQ15" s="3">
        <f t="shared" si="10"/>
        <v>7</v>
      </c>
      <c r="AR15" s="3">
        <f t="shared" si="11"/>
        <v>2</v>
      </c>
      <c r="AS15" s="7">
        <f t="shared" si="12"/>
        <v>0.2857142857142857</v>
      </c>
      <c r="AT15" s="41"/>
      <c r="AU15" s="3">
        <f t="shared" si="13"/>
        <v>7</v>
      </c>
      <c r="AV15" s="3">
        <f t="shared" si="14"/>
        <v>2</v>
      </c>
      <c r="AW15" s="7">
        <f t="shared" si="15"/>
        <v>0.2857142857142857</v>
      </c>
      <c r="AX15" s="41"/>
      <c r="AY15" s="3">
        <f t="shared" si="16"/>
        <v>7</v>
      </c>
      <c r="AZ15" s="3">
        <f t="shared" si="17"/>
        <v>2</v>
      </c>
      <c r="BA15" s="7">
        <f t="shared" si="18"/>
        <v>0.2857142857142857</v>
      </c>
      <c r="BB15" s="41"/>
      <c r="BC15" s="3">
        <f t="shared" si="19"/>
        <v>4</v>
      </c>
      <c r="BD15" s="3">
        <f t="shared" si="20"/>
        <v>1</v>
      </c>
      <c r="BE15" s="7">
        <f t="shared" si="21"/>
        <v>0.25</v>
      </c>
      <c r="BF15" s="41"/>
    </row>
    <row r="16" spans="2:58" ht="21" customHeight="1" x14ac:dyDescent="0.2">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41"/>
      <c r="AM16" s="3">
        <f t="shared" si="7"/>
        <v>1</v>
      </c>
      <c r="AN16" s="3">
        <f t="shared" si="8"/>
        <v>0</v>
      </c>
      <c r="AO16" s="7">
        <f t="shared" si="9"/>
        <v>0</v>
      </c>
      <c r="AP16" s="41"/>
      <c r="AQ16" s="3">
        <f t="shared" si="10"/>
        <v>7</v>
      </c>
      <c r="AR16" s="3">
        <f t="shared" si="11"/>
        <v>2</v>
      </c>
      <c r="AS16" s="7">
        <f t="shared" si="12"/>
        <v>0.2857142857142857</v>
      </c>
      <c r="AT16" s="41"/>
      <c r="AU16" s="3">
        <f t="shared" si="13"/>
        <v>7</v>
      </c>
      <c r="AV16" s="3">
        <f t="shared" si="14"/>
        <v>2</v>
      </c>
      <c r="AW16" s="7">
        <f t="shared" si="15"/>
        <v>0.2857142857142857</v>
      </c>
      <c r="AX16" s="41"/>
      <c r="AY16" s="3">
        <f t="shared" si="16"/>
        <v>7</v>
      </c>
      <c r="AZ16" s="3">
        <f t="shared" si="17"/>
        <v>2</v>
      </c>
      <c r="BA16" s="7">
        <f t="shared" si="18"/>
        <v>0.2857142857142857</v>
      </c>
      <c r="BB16" s="41"/>
      <c r="BC16" s="3">
        <f t="shared" si="19"/>
        <v>4</v>
      </c>
      <c r="BD16" s="3">
        <f t="shared" si="20"/>
        <v>2</v>
      </c>
      <c r="BE16" s="7">
        <f t="shared" si="21"/>
        <v>0.5</v>
      </c>
      <c r="BF16" s="41"/>
    </row>
    <row r="17" spans="2:64" ht="21" customHeight="1" x14ac:dyDescent="0.2">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41"/>
      <c r="AM17" s="3">
        <f t="shared" si="7"/>
        <v>1</v>
      </c>
      <c r="AN17" s="3">
        <f t="shared" si="8"/>
        <v>0</v>
      </c>
      <c r="AO17" s="7">
        <f t="shared" si="9"/>
        <v>0</v>
      </c>
      <c r="AP17" s="41"/>
      <c r="AQ17" s="3">
        <f t="shared" si="10"/>
        <v>7</v>
      </c>
      <c r="AR17" s="3">
        <f t="shared" si="11"/>
        <v>2</v>
      </c>
      <c r="AS17" s="7">
        <f t="shared" si="12"/>
        <v>0.2857142857142857</v>
      </c>
      <c r="AT17" s="41"/>
      <c r="AU17" s="3">
        <f t="shared" si="13"/>
        <v>7</v>
      </c>
      <c r="AV17" s="3">
        <f t="shared" si="14"/>
        <v>2</v>
      </c>
      <c r="AW17" s="7">
        <f t="shared" si="15"/>
        <v>0.2857142857142857</v>
      </c>
      <c r="AX17" s="41"/>
      <c r="AY17" s="3">
        <f t="shared" si="16"/>
        <v>7</v>
      </c>
      <c r="AZ17" s="3">
        <f t="shared" si="17"/>
        <v>2</v>
      </c>
      <c r="BA17" s="7">
        <f t="shared" si="18"/>
        <v>0.2857142857142857</v>
      </c>
      <c r="BB17" s="41"/>
      <c r="BC17" s="3">
        <f t="shared" si="19"/>
        <v>4</v>
      </c>
      <c r="BD17" s="3">
        <f t="shared" si="20"/>
        <v>1</v>
      </c>
      <c r="BE17" s="7">
        <f t="shared" si="21"/>
        <v>0.25</v>
      </c>
      <c r="BF17" s="41"/>
    </row>
    <row r="18" spans="2:64" ht="21" customHeight="1" x14ac:dyDescent="0.2">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41"/>
      <c r="AM18" s="3">
        <f t="shared" si="7"/>
        <v>0</v>
      </c>
      <c r="AN18" s="3">
        <f t="shared" si="8"/>
        <v>0</v>
      </c>
      <c r="AO18" s="7" t="str">
        <f t="shared" si="9"/>
        <v/>
      </c>
      <c r="AP18" s="41"/>
      <c r="AQ18" s="3">
        <f t="shared" si="10"/>
        <v>0</v>
      </c>
      <c r="AR18" s="3">
        <f t="shared" si="11"/>
        <v>0</v>
      </c>
      <c r="AS18" s="7" t="str">
        <f t="shared" si="12"/>
        <v/>
      </c>
      <c r="AT18" s="41"/>
      <c r="AU18" s="3">
        <f t="shared" si="13"/>
        <v>0</v>
      </c>
      <c r="AV18" s="3">
        <f t="shared" si="14"/>
        <v>0</v>
      </c>
      <c r="AW18" s="7" t="str">
        <f t="shared" si="15"/>
        <v/>
      </c>
      <c r="AX18" s="41"/>
      <c r="AY18" s="3">
        <f t="shared" si="16"/>
        <v>0</v>
      </c>
      <c r="AZ18" s="3">
        <f t="shared" si="17"/>
        <v>0</v>
      </c>
      <c r="BA18" s="7" t="str">
        <f t="shared" si="18"/>
        <v/>
      </c>
      <c r="BB18" s="41"/>
      <c r="BC18" s="3">
        <f t="shared" si="19"/>
        <v>0</v>
      </c>
      <c r="BD18" s="3">
        <f t="shared" si="20"/>
        <v>0</v>
      </c>
      <c r="BE18" s="7" t="str">
        <f t="shared" si="21"/>
        <v/>
      </c>
      <c r="BF18" s="41"/>
    </row>
    <row r="19" spans="2:64" ht="21" customHeight="1" x14ac:dyDescent="0.2">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41"/>
      <c r="AM19" s="3">
        <f t="shared" si="7"/>
        <v>0</v>
      </c>
      <c r="AN19" s="3">
        <f t="shared" si="8"/>
        <v>0</v>
      </c>
      <c r="AO19" s="7" t="str">
        <f t="shared" si="9"/>
        <v/>
      </c>
      <c r="AP19" s="41"/>
      <c r="AQ19" s="23" t="s">
        <v>42</v>
      </c>
      <c r="AR19" s="23" t="s">
        <v>42</v>
      </c>
      <c r="AS19" s="23" t="s">
        <v>42</v>
      </c>
      <c r="AT19" s="41"/>
      <c r="AU19" s="3">
        <f t="shared" si="13"/>
        <v>7</v>
      </c>
      <c r="AV19" s="3">
        <f t="shared" si="14"/>
        <v>2</v>
      </c>
      <c r="AW19" s="7">
        <f t="shared" si="15"/>
        <v>0.2857142857142857</v>
      </c>
      <c r="AX19" s="41"/>
      <c r="AY19" s="3">
        <f t="shared" si="16"/>
        <v>7</v>
      </c>
      <c r="AZ19" s="3">
        <f t="shared" si="17"/>
        <v>2</v>
      </c>
      <c r="BA19" s="7">
        <f t="shared" si="18"/>
        <v>0.2857142857142857</v>
      </c>
      <c r="BB19" s="41"/>
      <c r="BC19" s="3">
        <f t="shared" si="19"/>
        <v>4</v>
      </c>
      <c r="BD19" s="3">
        <f t="shared" si="20"/>
        <v>2</v>
      </c>
      <c r="BE19" s="7">
        <f t="shared" si="21"/>
        <v>0.5</v>
      </c>
      <c r="BF19" s="41"/>
    </row>
    <row r="20" spans="2:64" ht="21" customHeight="1" x14ac:dyDescent="0.2">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41"/>
      <c r="AM20" s="3">
        <f t="shared" si="7"/>
        <v>0</v>
      </c>
      <c r="AN20" s="3">
        <f t="shared" si="8"/>
        <v>0</v>
      </c>
      <c r="AO20" s="7" t="str">
        <f t="shared" si="9"/>
        <v/>
      </c>
      <c r="AP20" s="41"/>
      <c r="AQ20" s="3">
        <f t="shared" si="10"/>
        <v>0</v>
      </c>
      <c r="AR20" s="3">
        <f t="shared" si="11"/>
        <v>0</v>
      </c>
      <c r="AS20" s="7" t="str">
        <f t="shared" si="12"/>
        <v/>
      </c>
      <c r="AT20" s="41"/>
      <c r="AU20" s="3">
        <f t="shared" si="13"/>
        <v>0</v>
      </c>
      <c r="AV20" s="3">
        <f t="shared" si="14"/>
        <v>0</v>
      </c>
      <c r="AW20" s="7" t="str">
        <f t="shared" si="15"/>
        <v/>
      </c>
      <c r="AX20" s="41"/>
      <c r="AY20" s="3">
        <f t="shared" si="16"/>
        <v>0</v>
      </c>
      <c r="AZ20" s="3">
        <f t="shared" si="17"/>
        <v>0</v>
      </c>
      <c r="BA20" s="7" t="str">
        <f t="shared" si="18"/>
        <v/>
      </c>
      <c r="BB20" s="41"/>
      <c r="BC20" s="3">
        <f t="shared" si="19"/>
        <v>0</v>
      </c>
      <c r="BD20" s="3">
        <f t="shared" si="20"/>
        <v>0</v>
      </c>
      <c r="BE20" s="7" t="str">
        <f t="shared" si="21"/>
        <v/>
      </c>
      <c r="BF20" s="41"/>
    </row>
    <row r="21" spans="2:64" ht="21" customHeight="1" x14ac:dyDescent="0.2">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41"/>
      <c r="AM21" s="3">
        <f t="shared" si="7"/>
        <v>0</v>
      </c>
      <c r="AN21" s="3">
        <f t="shared" si="8"/>
        <v>0</v>
      </c>
      <c r="AO21" s="7" t="str">
        <f t="shared" si="9"/>
        <v/>
      </c>
      <c r="AP21" s="41"/>
      <c r="AQ21" s="3">
        <f t="shared" si="10"/>
        <v>0</v>
      </c>
      <c r="AR21" s="3">
        <f t="shared" si="11"/>
        <v>0</v>
      </c>
      <c r="AS21" s="7" t="str">
        <f t="shared" si="12"/>
        <v/>
      </c>
      <c r="AT21" s="41"/>
      <c r="AU21" s="3">
        <f t="shared" si="13"/>
        <v>0</v>
      </c>
      <c r="AV21" s="3">
        <f t="shared" si="14"/>
        <v>0</v>
      </c>
      <c r="AW21" s="7" t="str">
        <f t="shared" si="15"/>
        <v/>
      </c>
      <c r="AX21" s="41"/>
      <c r="AY21" s="3">
        <f t="shared" si="16"/>
        <v>0</v>
      </c>
      <c r="AZ21" s="3">
        <f t="shared" si="17"/>
        <v>0</v>
      </c>
      <c r="BA21" s="7" t="str">
        <f t="shared" si="18"/>
        <v/>
      </c>
      <c r="BB21" s="41"/>
      <c r="BC21" s="3">
        <f t="shared" si="19"/>
        <v>0</v>
      </c>
      <c r="BD21" s="3">
        <f t="shared" si="20"/>
        <v>0</v>
      </c>
      <c r="BE21" s="7" t="str">
        <f t="shared" si="21"/>
        <v/>
      </c>
      <c r="BF21" s="41"/>
    </row>
    <row r="22" spans="2:64" ht="21" customHeight="1" x14ac:dyDescent="0.2">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41"/>
      <c r="AM22" s="3">
        <f t="shared" si="7"/>
        <v>0</v>
      </c>
      <c r="AN22" s="3">
        <f t="shared" si="8"/>
        <v>0</v>
      </c>
      <c r="AO22" s="7" t="str">
        <f t="shared" si="9"/>
        <v/>
      </c>
      <c r="AP22" s="41"/>
      <c r="AQ22" s="3">
        <f t="shared" si="10"/>
        <v>0</v>
      </c>
      <c r="AR22" s="3">
        <f t="shared" si="11"/>
        <v>0</v>
      </c>
      <c r="AS22" s="7" t="str">
        <f t="shared" si="12"/>
        <v/>
      </c>
      <c r="AT22" s="41"/>
      <c r="AU22" s="3">
        <f t="shared" si="13"/>
        <v>0</v>
      </c>
      <c r="AV22" s="3">
        <f t="shared" si="14"/>
        <v>0</v>
      </c>
      <c r="AW22" s="7" t="str">
        <f t="shared" si="15"/>
        <v/>
      </c>
      <c r="AX22" s="41"/>
      <c r="AY22" s="3">
        <f t="shared" si="16"/>
        <v>0</v>
      </c>
      <c r="AZ22" s="3">
        <f t="shared" si="17"/>
        <v>0</v>
      </c>
      <c r="BA22" s="7" t="str">
        <f t="shared" si="18"/>
        <v/>
      </c>
      <c r="BB22" s="41"/>
      <c r="BC22" s="3">
        <f t="shared" si="19"/>
        <v>0</v>
      </c>
      <c r="BD22" s="3">
        <f t="shared" si="20"/>
        <v>0</v>
      </c>
      <c r="BE22" s="7" t="str">
        <f t="shared" si="21"/>
        <v/>
      </c>
      <c r="BF22" s="41"/>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B10:C10"/>
    <mergeCell ref="AI10:AL10"/>
    <mergeCell ref="AW8:AW9"/>
    <mergeCell ref="AX8:AX9"/>
    <mergeCell ref="AY8:AY9"/>
    <mergeCell ref="B7:B9"/>
    <mergeCell ref="C7:C9"/>
    <mergeCell ref="D7:AH7"/>
    <mergeCell ref="BB8:BB9"/>
    <mergeCell ref="AQ8:AQ9"/>
    <mergeCell ref="AR8:AR9"/>
    <mergeCell ref="AS8:AS9"/>
    <mergeCell ref="AT8:AT9"/>
    <mergeCell ref="AU8:AU9"/>
    <mergeCell ref="AV8:AV9"/>
    <mergeCell ref="AQ7:AT7"/>
    <mergeCell ref="AU7:AX7"/>
    <mergeCell ref="AY7:BB7"/>
    <mergeCell ref="BC7:BF7"/>
    <mergeCell ref="AI8:AI9"/>
    <mergeCell ref="AJ8:AJ9"/>
    <mergeCell ref="AK8:AK9"/>
    <mergeCell ref="AM8:AM9"/>
    <mergeCell ref="AN8:AN9"/>
    <mergeCell ref="AO8:AO9"/>
    <mergeCell ref="AI7:AK7"/>
    <mergeCell ref="AL7:AL9"/>
    <mergeCell ref="AM7:AP7"/>
    <mergeCell ref="AP8:AP9"/>
    <mergeCell ref="AZ8:AZ9"/>
    <mergeCell ref="BA8:BA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山本 航大（建設管理課）</cp:lastModifiedBy>
  <cp:lastPrinted>2025-09-22T08:25:14Z</cp:lastPrinted>
  <dcterms:created xsi:type="dcterms:W3CDTF">2011-06-14T02:02:34Z</dcterms:created>
  <dcterms:modified xsi:type="dcterms:W3CDTF">2025-09-22T09:11:17Z</dcterms:modified>
</cp:coreProperties>
</file>