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01173\Box\【02_課所共有】05_04_大気環境課\R06年度\02自動車対策担当\06_自動車対策\06_03_温暖化対策推進条例\06_03_010_温帯条例　例規\12 様式\計画\埼玉県Excel様式\R7年度\"/>
    </mc:Choice>
  </mc:AlternateContent>
  <xr:revisionPtr revIDLastSave="0" documentId="13_ncr:1_{90E80892-5806-47A5-AE62-BBEC62454CC1}" xr6:coauthVersionLast="47" xr6:coauthVersionMax="47" xr10:uidLastSave="{00000000-0000-0000-0000-000000000000}"/>
  <bookViews>
    <workbookView xWindow="61635" yWindow="315" windowWidth="21600" windowHeight="14790" tabRatio="639" xr2:uid="{00000000-000D-0000-FFFF-FFFF00000000}"/>
  </bookViews>
  <sheets>
    <sheet name="はじめにお読みください" sheetId="60" r:id="rId1"/>
    <sheet name="様式１０号" sheetId="55" r:id="rId2"/>
    <sheet name="様式１１号" sheetId="59" r:id="rId3"/>
    <sheet name="別紙１" sheetId="43" r:id="rId4"/>
    <sheet name="別紙２－２" sheetId="58" r:id="rId5"/>
    <sheet name="別紙４" sheetId="64" r:id="rId6"/>
    <sheet name="産業分類表" sheetId="40" r:id="rId7"/>
    <sheet name="プルダウン" sheetId="62" state="hidden" r:id="rId8"/>
  </sheets>
  <externalReferences>
    <externalReference r:id="rId9"/>
  </externalReferences>
  <definedNames>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6">産業分類表!$A$2:$E$52</definedName>
    <definedName name="_xlnm.Print_Area" localSheetId="3">別紙１!$A$1:$M$13</definedName>
    <definedName name="_xlnm.Print_Area" localSheetId="4">'別紙２－２'!$A$1:$Q$30</definedName>
    <definedName name="_xlnm.Print_Area" localSheetId="1">様式１０号!$A$1:$X$44</definedName>
    <definedName name="_xlnm.Print_Area" localSheetId="2">様式１１号!$A$1:$X$23</definedName>
    <definedName name="_xlnm.Print_Titles" localSheetId="3">別紙１!$A:$A</definedName>
    <definedName name="かな">[1]プルダウン!$C$2:$C$49</definedName>
    <definedName name="ナンバー分類" localSheetId="0">'[1]別紙２－１'!$CL$19:$CL$24</definedName>
    <definedName name="ナンバー分類">#REF!</definedName>
    <definedName name="バス">#REF!</definedName>
    <definedName name="型式">[1]プルダウン!$A$2:$A$783</definedName>
    <definedName name="作成変更">INDIRECT(#REF!)</definedName>
    <definedName name="使用の本拠">[1]プルダウン!$D$2:$D$9</definedName>
    <definedName name="事業場コード">[1]プルダウン!$B$2:$B$151</definedName>
    <definedName name="車種重量">#REF!</definedName>
    <definedName name="車種重量２" localSheetId="0">'[1]別紙２－１'!$AR$18:$AR$317</definedName>
    <definedName name="車種重量２">#REF!</definedName>
    <definedName name="小型貨物">#REF!</definedName>
    <definedName name="乗用">#REF!</definedName>
    <definedName name="西暦和暦">プルダウン!$B$2:$C$15</definedName>
    <definedName name="前段後段">INDIRECT(#REF!)</definedName>
    <definedName name="特殊">#REF!</definedName>
    <definedName name="特種">#REF!</definedName>
    <definedName name="排出係数表">#REF!</definedName>
    <definedName name="排出係数表ＣＯ２">#REF!</definedName>
    <definedName name="表題作成変更">INDIRECT(#REF!)</definedName>
    <definedName name="普通貨物">#REF!</definedName>
    <definedName name="和暦">プルダウン!$A$2:$A$15</definedName>
    <definedName name="和暦西暦">プルダウン!$A$2:$B$15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58" l="1"/>
  <c r="A68" i="64" l="1" a="1"/>
  <c r="A68" i="64" s="1"/>
  <c r="A67" i="64" a="1"/>
  <c r="A67" i="64" s="1"/>
  <c r="A66" i="64" a="1"/>
  <c r="A66" i="64" s="1"/>
  <c r="U6" i="58" l="1"/>
  <c r="I15" i="43"/>
  <c r="N13" i="43"/>
  <c r="M24" i="55" s="1"/>
  <c r="B13" i="43"/>
  <c r="B12" i="43"/>
  <c r="N12" i="43"/>
  <c r="E5" i="43"/>
  <c r="I16" i="43" s="1"/>
  <c r="O14" i="58"/>
  <c r="O15" i="58"/>
  <c r="O16" i="58"/>
  <c r="O17" i="58"/>
  <c r="O13" i="58"/>
  <c r="F6" i="58"/>
  <c r="F8" i="58" s="1"/>
  <c r="A7" i="59"/>
  <c r="M16" i="59"/>
  <c r="M14" i="59"/>
  <c r="M13" i="59"/>
  <c r="M12" i="59"/>
  <c r="M10" i="59"/>
  <c r="M9" i="59"/>
  <c r="T6" i="58"/>
  <c r="E2" i="43"/>
  <c r="L2" i="43" s="1"/>
  <c r="N8" i="58"/>
  <c r="M8" i="58"/>
  <c r="H8" i="58"/>
  <c r="G8" i="58"/>
  <c r="H23" i="55"/>
  <c r="E3" i="43"/>
  <c r="E24" i="58"/>
  <c r="E23" i="58"/>
  <c r="P25" i="58"/>
  <c r="O25" i="58"/>
  <c r="M25" i="58"/>
  <c r="L25" i="58"/>
  <c r="J25" i="58"/>
  <c r="I25" i="58"/>
  <c r="G25" i="58"/>
  <c r="F25" i="58"/>
  <c r="D25" i="58"/>
  <c r="C25" i="58"/>
  <c r="B25" i="58"/>
  <c r="B26" i="58" s="1"/>
  <c r="N2" i="58" l="1"/>
  <c r="U24" i="55"/>
  <c r="J15" i="43"/>
  <c r="C21" i="58"/>
  <c r="S24" i="55"/>
  <c r="E25" i="58"/>
  <c r="C26" i="58" s="1"/>
  <c r="H24" i="55"/>
  <c r="G2" i="64"/>
  <c r="L6" i="58"/>
  <c r="L8" i="58" s="1"/>
  <c r="O6" i="58"/>
  <c r="O8" i="58" s="1"/>
  <c r="K15" i="43" l="1"/>
  <c r="H25" i="58"/>
  <c r="H23" i="58"/>
  <c r="H24" i="58"/>
  <c r="F21" i="58"/>
  <c r="C6" i="43"/>
  <c r="F26" i="58" l="1"/>
  <c r="L15" i="43"/>
  <c r="K25" i="58"/>
  <c r="K24" i="58"/>
  <c r="K23" i="58"/>
  <c r="I21" i="58"/>
  <c r="I26" i="58" l="1"/>
  <c r="M15" i="43"/>
  <c r="N25" i="58"/>
  <c r="L26" i="58" s="1"/>
  <c r="N23" i="58"/>
  <c r="N24" i="58"/>
  <c r="L21" i="58"/>
  <c r="O21" i="58" l="1"/>
  <c r="Q25" i="58"/>
  <c r="Q24" i="58"/>
  <c r="Q23" i="58"/>
  <c r="E6" i="43"/>
  <c r="O26" i="5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S02110</author>
  </authors>
  <commentList>
    <comment ref="W4" authorId="0" shapeId="0" xr:uid="{E1A14C8D-3916-4105-BCFE-E46A86D50500}">
      <text>
        <r>
          <rPr>
            <sz val="9"/>
            <color indexed="81"/>
            <rFont val="MS P ゴシック"/>
            <family val="3"/>
            <charset val="128"/>
          </rPr>
          <t>提出する年月日を入力してください</t>
        </r>
      </text>
    </comment>
    <comment ref="L9" authorId="1" shapeId="0" xr:uid="{00000000-0006-0000-0100-000001000000}">
      <text>
        <r>
          <rPr>
            <sz val="9"/>
            <color indexed="81"/>
            <rFont val="ＭＳ Ｐゴシック"/>
            <family val="3"/>
            <charset val="128"/>
          </rPr>
          <t>郵便番号を入力してください</t>
        </r>
      </text>
    </comment>
    <comment ref="L10" authorId="0" shapeId="0" xr:uid="{00000000-0006-0000-0100-000002000000}">
      <text>
        <r>
          <rPr>
            <sz val="9"/>
            <color indexed="81"/>
            <rFont val="ＭＳ Ｐゴシック"/>
            <family val="3"/>
            <charset val="128"/>
          </rPr>
          <t>会社等の所在地を入力してください</t>
        </r>
      </text>
    </comment>
    <comment ref="L12" authorId="0" shapeId="0" xr:uid="{00000000-0006-0000-0100-000003000000}">
      <text>
        <r>
          <rPr>
            <sz val="9"/>
            <color indexed="81"/>
            <rFont val="ＭＳ Ｐゴシック"/>
            <family val="3"/>
            <charset val="128"/>
          </rPr>
          <t>会社等の名称のフリガナを入力してください</t>
        </r>
      </text>
    </comment>
    <comment ref="L13" authorId="0" shapeId="0" xr:uid="{00000000-0006-0000-0100-000004000000}">
      <text>
        <r>
          <rPr>
            <sz val="9"/>
            <color indexed="81"/>
            <rFont val="ＭＳ Ｐゴシック"/>
            <family val="3"/>
            <charset val="128"/>
          </rPr>
          <t>会社等の名称を入力してください</t>
        </r>
      </text>
    </comment>
    <comment ref="L14" authorId="0" shapeId="0" xr:uid="{00000000-0006-0000-0100-000005000000}">
      <text>
        <r>
          <rPr>
            <sz val="9"/>
            <color indexed="81"/>
            <rFont val="ＭＳ Ｐゴシック"/>
            <family val="3"/>
            <charset val="128"/>
          </rPr>
          <t>会社等の代表者の氏名を入力してください</t>
        </r>
      </text>
    </comment>
    <comment ref="L16" authorId="0" shapeId="0" xr:uid="{00000000-0006-0000-0100-000006000000}">
      <text>
        <r>
          <rPr>
            <sz val="9"/>
            <color indexed="81"/>
            <rFont val="ＭＳ Ｐゴシック"/>
            <family val="3"/>
            <charset val="128"/>
          </rPr>
          <t>会社等の電話番号を入力してください</t>
        </r>
      </text>
    </comment>
    <comment ref="H20" authorId="0" shapeId="0" xr:uid="{00000000-0006-0000-0100-000007000000}">
      <text>
        <r>
          <rPr>
            <sz val="9"/>
            <color indexed="81"/>
            <rFont val="ＭＳ Ｐゴシック"/>
            <family val="3"/>
            <charset val="128"/>
          </rPr>
          <t>実施状況報告の対象年度を入力してください</t>
        </r>
      </text>
    </comment>
    <comment ref="H26" authorId="0" shapeId="0" xr:uid="{E620FE5D-1667-4EE2-A307-7A803F719B13}">
      <text>
        <r>
          <rPr>
            <b/>
            <sz val="9"/>
            <color indexed="81"/>
            <rFont val="MS P ゴシック"/>
            <family val="3"/>
            <charset val="128"/>
          </rPr>
          <t>3/31時点</t>
        </r>
        <r>
          <rPr>
            <sz val="9"/>
            <color indexed="81"/>
            <rFont val="MS P ゴシック"/>
            <family val="3"/>
            <charset val="128"/>
          </rPr>
          <t>の人数を入力してください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F7" authorId="0" shapeId="0" xr:uid="{00000000-0006-0000-0400-000001000000}">
      <text>
        <r>
          <rPr>
            <sz val="9"/>
            <color indexed="81"/>
            <rFont val="ＭＳ Ｐゴシック"/>
            <family val="3"/>
            <charset val="128"/>
          </rPr>
          <t>計画策定時に設定した目標値を入力してください。</t>
        </r>
      </text>
    </comment>
    <comment ref="L7" authorId="0" shapeId="0" xr:uid="{00000000-0006-0000-0400-000002000000}">
      <text>
        <r>
          <rPr>
            <sz val="9"/>
            <color indexed="81"/>
            <rFont val="ＭＳ Ｐゴシック"/>
            <family val="3"/>
            <charset val="128"/>
          </rPr>
          <t xml:space="preserve">前年度の報告書で報告した１台当たり平均の値を入力してください。
</t>
        </r>
      </text>
    </comment>
    <comment ref="O7" authorId="0" shapeId="0" xr:uid="{00000000-0006-0000-0400-000003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<sst xmlns="http://schemas.openxmlformats.org/spreadsheetml/2006/main" count="420" uniqueCount="336">
  <si>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</si>
  <si>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</si>
  <si>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</si>
  <si>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</si>
  <si>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</si>
  <si>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</si>
  <si>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</si>
  <si>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</si>
  <si>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</si>
  <si>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事業の概要</t>
    <rPh sb="0" eb="2">
      <t>ジギョウ</t>
    </rPh>
    <rPh sb="3" eb="5">
      <t>ガイヨウ</t>
    </rPh>
    <phoneticPr fontId="2"/>
  </si>
  <si>
    <t>※　　　　備　　　　考</t>
    <rPh sb="5" eb="6">
      <t>ソナエ</t>
    </rPh>
    <rPh sb="10" eb="11">
      <t>コウ</t>
    </rPh>
    <phoneticPr fontId="2"/>
  </si>
  <si>
    <t>〒</t>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</si>
  <si>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</si>
  <si>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実施項目</t>
    <rPh sb="0" eb="2">
      <t>ジッシ</t>
    </rPh>
    <rPh sb="2" eb="4">
      <t>コウモク</t>
    </rPh>
    <phoneticPr fontId="2"/>
  </si>
  <si>
    <t>合計</t>
    <rPh sb="0" eb="2">
      <t>ゴウケイ</t>
    </rPh>
    <phoneticPr fontId="2"/>
  </si>
  <si>
    <t>あり</t>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</si>
  <si>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</si>
  <si>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</si>
  <si>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</si>
  <si>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</si>
  <si>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</si>
  <si>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</si>
  <si>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</si>
  <si>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</si>
  <si>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</si>
  <si>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</si>
  <si>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</si>
  <si>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</si>
  <si>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</si>
  <si>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</si>
  <si>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</si>
  <si>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</si>
  <si>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</si>
  <si>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</si>
  <si>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</si>
  <si>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</si>
  <si>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</si>
  <si>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</si>
  <si>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</si>
  <si>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</si>
  <si>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</si>
  <si>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</si>
  <si>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</si>
  <si>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</si>
  <si>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</si>
  <si>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</si>
  <si>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</si>
  <si>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提出者</t>
    <rPh sb="0" eb="3">
      <t>テイシュツシャ</t>
    </rPh>
    <phoneticPr fontId="2"/>
  </si>
  <si>
    <t>年度</t>
    <rPh sb="0" eb="2">
      <t>ネンド</t>
    </rPh>
    <phoneticPr fontId="2"/>
  </si>
  <si>
    <t>名称</t>
    <rPh sb="0" eb="2">
      <t>メイショウ</t>
    </rPh>
    <phoneticPr fontId="2"/>
  </si>
  <si>
    <t>人</t>
  </si>
  <si>
    <t>台</t>
    <rPh sb="0" eb="1">
      <t>ダイ</t>
    </rPh>
    <phoneticPr fontId="2"/>
  </si>
  <si>
    <t>現在</t>
    <rPh sb="0" eb="2">
      <t>ゲンザイ</t>
    </rPh>
    <phoneticPr fontId="2"/>
  </si>
  <si>
    <t>年</t>
    <rPh sb="0" eb="1">
      <t>ネン</t>
    </rPh>
    <phoneticPr fontId="2"/>
  </si>
  <si>
    <t>月</t>
    <rPh sb="0" eb="1">
      <t>ツキ</t>
    </rPh>
    <phoneticPr fontId="2"/>
  </si>
  <si>
    <t>日</t>
    <rPh sb="0" eb="1">
      <t>ヒ</t>
    </rPh>
    <phoneticPr fontId="2"/>
  </si>
  <si>
    <t>内　　　　　　　　　　　　　　　　　　　　　容</t>
    <rPh sb="0" eb="23">
      <t>ナイヨウ</t>
    </rPh>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</si>
  <si>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</si>
  <si>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</si>
  <si>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</si>
  <si>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</si>
  <si>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</si>
  <si>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</si>
  <si>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</si>
  <si>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</si>
  <si>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</si>
  <si>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</si>
  <si>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</si>
  <si>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</si>
  <si>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</si>
  <si>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</si>
  <si>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</si>
  <si>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</si>
  <si>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</si>
  <si>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</si>
  <si>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</si>
  <si>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</si>
  <si>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</si>
  <si>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</si>
  <si>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</si>
  <si>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</si>
  <si>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</si>
  <si>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</si>
  <si>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</si>
  <si>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</si>
  <si>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</si>
  <si>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</si>
  <si>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</si>
  <si>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</si>
  <si>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</si>
  <si>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</si>
  <si>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</si>
  <si>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</si>
  <si>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</si>
  <si>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</si>
  <si>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</si>
  <si>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</si>
  <si>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</si>
  <si>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</si>
  <si>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</si>
  <si>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</si>
  <si>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</si>
  <si>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</si>
  <si>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</si>
  <si>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</si>
  <si>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</si>
  <si>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</si>
  <si>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</si>
  <si>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</si>
  <si>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</si>
  <si>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</si>
  <si>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</si>
  <si>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</si>
  <si>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</si>
  <si>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</si>
  <si>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</si>
  <si>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</si>
  <si>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</si>
  <si>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</si>
  <si>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</si>
  <si>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</si>
  <si>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</si>
  <si>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</si>
  <si>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</si>
  <si>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</si>
  <si>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</si>
  <si>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</si>
  <si>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</si>
  <si>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</si>
  <si>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</si>
  <si>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</si>
  <si>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</si>
  <si>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</si>
  <si>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</si>
  <si>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</si>
  <si>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</si>
  <si>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</si>
  <si>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</si>
  <si>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</si>
  <si>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</si>
  <si>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</si>
  <si>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</si>
  <si>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</si>
  <si>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</si>
  <si>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</si>
  <si>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</si>
  <si>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</si>
  <si>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</si>
  <si>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</si>
  <si>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</si>
  <si>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</si>
  <si>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</si>
  <si>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</si>
  <si>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</si>
  <si>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</si>
  <si>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</si>
  <si>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</si>
  <si>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</si>
  <si>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</si>
  <si>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</si>
  <si>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</si>
  <si>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</si>
  <si>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</si>
  <si>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</si>
  <si>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</si>
  <si>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</si>
  <si>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</si>
  <si>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</si>
  <si>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</si>
  <si>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</si>
  <si>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</si>
  <si>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</si>
  <si>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</si>
  <si>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</si>
  <si>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t>
    <phoneticPr fontId="2"/>
  </si>
  <si>
    <t>走行距離(1km)
当たり平均</t>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</si>
  <si>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</si>
  <si>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</si>
  <si>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</si>
  <si>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</si>
  <si>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</si>
  <si>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</si>
  <si>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</si>
  <si>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</si>
  <si>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日</t>
    <rPh sb="0" eb="1">
      <t>ニチ</t>
    </rPh>
    <phoneticPr fontId="2"/>
  </si>
  <si>
    <t>実績別紙１</t>
  </si>
  <si>
    <t>実績別紙２－２</t>
    <rPh sb="0" eb="2">
      <t>ジッセキ</t>
    </rPh>
    <rPh sb="2" eb="4">
      <t>ベッシ</t>
    </rPh>
    <phoneticPr fontId="2"/>
  </si>
  <si>
    <t>実績別紙４</t>
    <rPh sb="0" eb="2">
      <t>ジッセキ</t>
    </rPh>
    <rPh sb="2" eb="4">
      <t>ベッシ</t>
    </rPh>
    <phoneticPr fontId="2"/>
  </si>
  <si>
    <t>　　　実績別紙１のとおり</t>
    <rPh sb="3" eb="5">
      <t>ジッセキ</t>
    </rPh>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</si>
  <si>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</si>
  <si>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</si>
  <si>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</si>
  <si>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事業場
コード</t>
    <rPh sb="0" eb="3">
      <t>ジギョウジョウ</t>
    </rPh>
    <phoneticPr fontId="2"/>
  </si>
  <si>
    <t>年間燃料給油量等</t>
    <rPh sb="0" eb="2">
      <t>ネンカン</t>
    </rPh>
    <rPh sb="2" eb="4">
      <t>ネンリョウ</t>
    </rPh>
    <rPh sb="4" eb="6">
      <t>キュウユ</t>
    </rPh>
    <rPh sb="6" eb="7">
      <t>リョウ</t>
    </rPh>
    <rPh sb="7" eb="8">
      <t>トウ</t>
    </rPh>
    <phoneticPr fontId="2"/>
  </si>
  <si>
    <t>事業場の
名称</t>
    <rPh sb="0" eb="3">
      <t>ジギョウジョウ</t>
    </rPh>
    <rPh sb="5" eb="7">
      <t>メイショウ</t>
    </rPh>
    <phoneticPr fontId="2"/>
  </si>
  <si>
    <t>事業場の
所在地</t>
    <rPh sb="0" eb="3">
      <t>ジギョウジョウ</t>
    </rPh>
    <rPh sb="5" eb="8">
      <t>ショザイチ</t>
    </rPh>
    <phoneticPr fontId="2"/>
  </si>
  <si>
    <t>　業　　種　：</t>
    <rPh sb="1" eb="2">
      <t>ギョウ</t>
    </rPh>
    <rPh sb="4" eb="5">
      <t>タネ</t>
    </rPh>
    <phoneticPr fontId="2"/>
  </si>
  <si>
    <t xml:space="preserve"> 事業者名称 ：</t>
    <rPh sb="1" eb="4">
      <t>ジギョウシャ</t>
    </rPh>
    <rPh sb="4" eb="6">
      <t>メイショウ</t>
    </rPh>
    <phoneticPr fontId="2"/>
  </si>
  <si>
    <t>使用台数
合計</t>
    <rPh sb="0" eb="2">
      <t>シヨウ</t>
    </rPh>
    <rPh sb="2" eb="4">
      <t>ダイスウ</t>
    </rPh>
    <rPh sb="5" eb="7">
      <t>ゴウケイ</t>
    </rPh>
    <phoneticPr fontId="2"/>
  </si>
  <si>
    <t>台数</t>
    <rPh sb="0" eb="2">
      <t>ダイスウ</t>
    </rPh>
    <phoneticPr fontId="2"/>
  </si>
  <si>
    <t>注）・</t>
    <phoneticPr fontId="2"/>
  </si>
  <si>
    <t>　　 ・</t>
    <phoneticPr fontId="2"/>
  </si>
  <si>
    <t>事業所別の自動車の状況</t>
    <rPh sb="2" eb="3">
      <t>ショ</t>
    </rPh>
    <phoneticPr fontId="2"/>
  </si>
  <si>
    <t>はん用機械器具製造業</t>
    <rPh sb="2" eb="3">
      <t>ヨウ</t>
    </rPh>
    <rPh sb="3" eb="5">
      <t>キカイ</t>
    </rPh>
    <phoneticPr fontId="2"/>
  </si>
  <si>
    <t>（ＦＡＸ）</t>
    <phoneticPr fontId="2"/>
  </si>
  <si>
    <t>（Ｅメール）</t>
    <phoneticPr fontId="2"/>
  </si>
  <si>
    <t>所属部署</t>
    <rPh sb="0" eb="2">
      <t>ショゾク</t>
    </rPh>
    <rPh sb="2" eb="4">
      <t>ブショ</t>
    </rPh>
    <phoneticPr fontId="2"/>
  </si>
  <si>
    <t>職・氏名</t>
    <rPh sb="0" eb="1">
      <t>ショク</t>
    </rPh>
    <rPh sb="2" eb="4">
      <t>シメイ</t>
    </rPh>
    <phoneticPr fontId="2"/>
  </si>
  <si>
    <t>低燃費車とは、知事が告示により定める自動車（低公害車とは異なる）とする。</t>
    <rPh sb="10" eb="12">
      <t>コクジ</t>
    </rPh>
    <phoneticPr fontId="2"/>
  </si>
  <si>
    <t>低燃費車についての詳細は、ホームページまたは「報告書作成の手引き」でご確認ください。</t>
    <rPh sb="0" eb="4">
      <t>テ</t>
    </rPh>
    <rPh sb="9" eb="11">
      <t>ショウサイ</t>
    </rPh>
    <rPh sb="23" eb="26">
      <t>ホウコクショ</t>
    </rPh>
    <rPh sb="26" eb="28">
      <t>サクセイ</t>
    </rPh>
    <rPh sb="29" eb="31">
      <t>テビ</t>
    </rPh>
    <rPh sb="35" eb="37">
      <t>カクニン</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</si>
  <si>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</si>
  <si>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</si>
  <si>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</si>
  <si>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</si>
  <si>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</si>
  <si>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</si>
  <si>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</si>
  <si>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</si>
  <si>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</si>
  <si>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3">
      <t>アテサキ</t>
    </rPh>
    <phoneticPr fontId="2"/>
  </si>
  <si>
    <t>（宛先）</t>
    <rPh sb="1" eb="2">
      <t>アテ</t>
    </rPh>
    <rPh sb="2" eb="3">
      <t>サキ</t>
    </rPh>
    <phoneticPr fontId="2"/>
  </si>
  <si>
    <t>燃料給油量の合計</t>
    <rPh sb="0" eb="2">
      <t>ネンリョウ</t>
    </rPh>
    <rPh sb="2" eb="4">
      <t>キュウユ</t>
    </rPh>
    <rPh sb="4" eb="5">
      <t>リョウ</t>
    </rPh>
    <rPh sb="6" eb="7">
      <t>ゴウ</t>
    </rPh>
    <rPh sb="7" eb="8">
      <t>ケイ</t>
    </rPh>
    <phoneticPr fontId="2"/>
  </si>
  <si>
    <t>軽油(L)</t>
    <phoneticPr fontId="2"/>
  </si>
  <si>
    <t>ガソリン(L)</t>
    <phoneticPr fontId="2"/>
  </si>
  <si>
    <t>ＬＰＧ(kg)</t>
    <phoneticPr fontId="2"/>
  </si>
  <si>
    <t>ＣＮＧ（㎥）</t>
    <phoneticPr fontId="2"/>
  </si>
  <si>
    <t>メタノール(kg)</t>
    <phoneticPr fontId="2"/>
  </si>
  <si>
    <t>走行距離
合計</t>
    <rPh sb="0" eb="2">
      <t>ソウコウ</t>
    </rPh>
    <rPh sb="2" eb="4">
      <t>キョリ</t>
    </rPh>
    <rPh sb="5" eb="7">
      <t>ゴウケイ</t>
    </rPh>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</si>
  <si>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</si>
  <si>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</si>
  <si>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</si>
  <si>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</si>
  <si>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</si>
  <si>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</si>
  <si>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</si>
  <si>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注３</t>
    <rPh sb="0" eb="1">
      <t>チュウ</t>
    </rPh>
    <phoneticPr fontId="2"/>
  </si>
  <si>
    <t>注４</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</si>
  <si>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</si>
  <si>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</si>
  <si>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保護を解除する場合</t>
    <rPh sb="0" eb="2">
      <t>ホゴ</t>
    </rPh>
    <rPh sb="3" eb="5">
      <t>カイジョ</t>
    </rPh>
    <rPh sb="7" eb="9">
      <t>バアイ</t>
    </rPh>
    <phoneticPr fontId="2"/>
  </si>
  <si>
    <t>水色以外のセルには保護をかけています。解除の必要がある場合は次の手順で解除してください。</t>
    <rPh sb="0" eb="2">
      <t>ミズイロ</t>
    </rPh>
    <rPh sb="2" eb="4">
      <t>イガイ</t>
    </rPh>
    <rPh sb="9" eb="11">
      <t>ホゴ</t>
    </rPh>
    <rPh sb="19" eb="21">
      <t>カイジョ</t>
    </rPh>
    <rPh sb="22" eb="24">
      <t>ヒツヨウ</t>
    </rPh>
    <rPh sb="27" eb="29">
      <t>バアイ</t>
    </rPh>
    <rPh sb="30" eb="31">
      <t>ツギ</t>
    </rPh>
    <rPh sb="32" eb="34">
      <t>テジュン</t>
    </rPh>
    <rPh sb="35" eb="37">
      <t>カイジョ</t>
    </rPh>
    <phoneticPr fontId="2"/>
  </si>
  <si>
    <t>メニューバーの[校閲]→[シート保護の解除]</t>
    <rPh sb="8" eb="10">
      <t>コウエツ</t>
    </rPh>
    <rPh sb="16" eb="18">
      <t>ホゴ</t>
    </rPh>
    <rPh sb="19" eb="21">
      <t>カイジョ</t>
    </rPh>
    <phoneticPr fontId="2"/>
  </si>
  <si>
    <t>なお、水色以外のセルには計算式等が入っています。計算式の削除や行の追加・削除を行わないでください。</t>
    <rPh sb="3" eb="5">
      <t>ミズイロ</t>
    </rPh>
    <rPh sb="5" eb="7">
      <t>イガイ</t>
    </rPh>
    <rPh sb="12" eb="14">
      <t>ケイサン</t>
    </rPh>
    <rPh sb="14" eb="15">
      <t>シキ</t>
    </rPh>
    <rPh sb="15" eb="16">
      <t>ナド</t>
    </rPh>
    <rPh sb="17" eb="18">
      <t>ハイ</t>
    </rPh>
    <rPh sb="24" eb="26">
      <t>ケイサン</t>
    </rPh>
    <rPh sb="26" eb="27">
      <t>シキ</t>
    </rPh>
    <rPh sb="28" eb="30">
      <t>サクジョ</t>
    </rPh>
    <rPh sb="31" eb="32">
      <t>ギョウ</t>
    </rPh>
    <rPh sb="33" eb="35">
      <t>ツイカ</t>
    </rPh>
    <rPh sb="36" eb="38">
      <t>サクジョ</t>
    </rPh>
    <rPh sb="39" eb="40">
      <t>オコナ</t>
    </rPh>
    <phoneticPr fontId="2"/>
  </si>
  <si>
    <t>軽自動車、二輪車、特殊自動車は制度の対象外ですので報告の必要はありません。</t>
    <rPh sb="0" eb="4">
      <t>ケイジドウシャ</t>
    </rPh>
    <rPh sb="5" eb="8">
      <t>ニリンシャ</t>
    </rPh>
    <rPh sb="9" eb="11">
      <t>トクシュ</t>
    </rPh>
    <rPh sb="11" eb="14">
      <t>ジドウシャ</t>
    </rPh>
    <rPh sb="15" eb="17">
      <t>セイド</t>
    </rPh>
    <rPh sb="18" eb="21">
      <t>タイショウガイ</t>
    </rPh>
    <rPh sb="25" eb="27">
      <t>ホウコク</t>
    </rPh>
    <rPh sb="28" eb="30">
      <t>ヒツヨウ</t>
    </rPh>
    <phoneticPr fontId="2"/>
  </si>
  <si>
    <t>導入方策
作成時
の台数</t>
    <rPh sb="0" eb="2">
      <t>ドウニュウ</t>
    </rPh>
    <rPh sb="2" eb="4">
      <t>ホウサク</t>
    </rPh>
    <rPh sb="5" eb="8">
      <t>サクセイジ</t>
    </rPh>
    <rPh sb="10" eb="12">
      <t>ダイスウ</t>
    </rPh>
    <phoneticPr fontId="2"/>
  </si>
  <si>
    <t>ガソリン(km)</t>
    <phoneticPr fontId="2"/>
  </si>
  <si>
    <t>ＣＮＧ(km)</t>
    <phoneticPr fontId="2"/>
  </si>
  <si>
    <t>メタノール(km)</t>
    <phoneticPr fontId="2"/>
  </si>
  <si>
    <t>その他(km)</t>
    <rPh sb="2" eb="3">
      <t>タ</t>
    </rPh>
    <phoneticPr fontId="2"/>
  </si>
  <si>
    <t>燃料別走行距離の合計</t>
    <rPh sb="0" eb="2">
      <t>ネンリョウ</t>
    </rPh>
    <rPh sb="2" eb="3">
      <t>ベツ</t>
    </rPh>
    <rPh sb="3" eb="5">
      <t>ソウコウ</t>
    </rPh>
    <rPh sb="5" eb="7">
      <t>キョリ</t>
    </rPh>
    <rPh sb="8" eb="10">
      <t>ゴウケイ</t>
    </rPh>
    <phoneticPr fontId="2"/>
  </si>
  <si>
    <t>平均燃費</t>
    <rPh sb="0" eb="2">
      <t>ヘイキン</t>
    </rPh>
    <rPh sb="2" eb="4">
      <t>ネンピ</t>
    </rPh>
    <phoneticPr fontId="2"/>
  </si>
  <si>
    <t>軽油(km)</t>
    <rPh sb="0" eb="2">
      <t>ケイユ</t>
    </rPh>
    <phoneticPr fontId="2"/>
  </si>
  <si>
    <t>軽油(km/L)</t>
    <phoneticPr fontId="2"/>
  </si>
  <si>
    <t>ガソリン(km/L)</t>
    <phoneticPr fontId="2"/>
  </si>
  <si>
    <t>ＬＰＧ(km)</t>
    <phoneticPr fontId="2"/>
  </si>
  <si>
    <t>ＬＰＧ(km/kg)</t>
    <phoneticPr fontId="2"/>
  </si>
  <si>
    <t>ＣＮＧ(km/㎥)</t>
    <phoneticPr fontId="2"/>
  </si>
  <si>
    <t>メタノール(km/kg)</t>
    <phoneticPr fontId="2"/>
  </si>
  <si>
    <t>　年　月　日</t>
    <rPh sb="1" eb="2">
      <t>ネン</t>
    </rPh>
    <rPh sb="3" eb="4">
      <t>ツキ</t>
    </rPh>
    <rPh sb="5" eb="6">
      <t>ヒ</t>
    </rPh>
    <phoneticPr fontId="2"/>
  </si>
  <si>
    <t>令和</t>
    <rPh sb="0" eb="1">
      <t>レイ</t>
    </rPh>
    <rPh sb="1" eb="2">
      <t>ワ</t>
    </rPh>
    <phoneticPr fontId="2"/>
  </si>
  <si>
    <t>令和</t>
  </si>
  <si>
    <t>翌年度目標</t>
    <rPh sb="0" eb="3">
      <t>ヨクネンド</t>
    </rPh>
    <rPh sb="3" eb="5">
      <t>モクヒョウ</t>
    </rPh>
    <phoneticPr fontId="2"/>
  </si>
  <si>
    <t>　自動車地球温暖化対策計画に基づく</t>
    <phoneticPr fontId="2"/>
  </si>
  <si>
    <t xml:space="preserve"> 計画の期間 ：</t>
    <rPh sb="1" eb="3">
      <t>ケイカク</t>
    </rPh>
    <rPh sb="4" eb="6">
      <t>キカン</t>
    </rPh>
    <phoneticPr fontId="2"/>
  </si>
  <si>
    <t>低燃費車の導入状況</t>
    <rPh sb="5" eb="7">
      <t>ドウニュウ</t>
    </rPh>
    <rPh sb="7" eb="9">
      <t>ジョウキョウ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</si>
  <si>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4" eb="19">
      <t>ニ</t>
    </rPh>
    <rPh sb="25" eb="26">
      <t>リョウ</t>
    </rPh>
    <phoneticPr fontId="2"/>
  </si>
  <si>
    <t>和暦</t>
    <rPh sb="0" eb="2">
      <t>ワレキ</t>
    </rPh>
    <phoneticPr fontId="2"/>
  </si>
  <si>
    <t>西暦</t>
    <rPh sb="0" eb="2">
      <t>セイレキ</t>
    </rPh>
    <phoneticPr fontId="2"/>
  </si>
  <si>
    <t>平成２９</t>
    <rPh sb="0" eb="2">
      <t>ヘイセイ</t>
    </rPh>
    <phoneticPr fontId="2"/>
  </si>
  <si>
    <t>平成３０</t>
    <rPh sb="0" eb="2">
      <t>ヘイセイ</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</si>
  <si>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</si>
  <si>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</si>
  <si>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</si>
  <si>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</si>
  <si>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</si>
  <si>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</si>
  <si>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報告対象年度：</t>
    <rPh sb="0" eb="2">
      <t>ホウコク</t>
    </rPh>
    <rPh sb="2" eb="4">
      <t>タイショウ</t>
    </rPh>
    <rPh sb="4" eb="6">
      <t>ネンド</t>
    </rPh>
    <phoneticPr fontId="2"/>
  </si>
  <si>
    <t>（個人事業者にあっては、住所及び氏名）</t>
    <rPh sb="1" eb="3">
      <t>コジン</t>
    </rPh>
    <rPh sb="3" eb="6">
      <t>ジギョウシャ</t>
    </rPh>
    <rPh sb="12" eb="14">
      <t>ジュウショ</t>
    </rPh>
    <rPh sb="14" eb="15">
      <t>オヨ</t>
    </rPh>
    <rPh sb="16" eb="18">
      <t>シメイ</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</si>
  <si>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</si>
  <si>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</si>
  <si>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</si>
  <si>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</si>
  <si>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</si>
  <si>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</si>
  <si>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</si>
  <si>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</si>
  <si>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</si>
  <si>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</si>
  <si>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</si>
  <si>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</si>
  <si>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</si>
  <si>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</si>
  <si>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</si>
  <si>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</si>
  <si>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</si>
  <si>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令和７</t>
    <rPh sb="0" eb="2">
      <t>レ</t>
    </rPh>
    <phoneticPr fontId="2"/>
  </si>
  <si>
    <t>令和８</t>
    <rPh sb="0" eb="2">
      <t>レ</t>
    </rPh>
    <phoneticPr fontId="2"/>
  </si>
  <si>
    <t>令和９</t>
    <rPh sb="0" eb="2">
      <t>レ</t>
    </rPh>
    <phoneticPr fontId="2"/>
  </si>
  <si>
    <t>令和１０</t>
    <rPh sb="0" eb="2">
      <t>レ</t>
    </rPh>
    <phoneticPr fontId="2"/>
  </si>
  <si>
    <t>低燃費車台数の割合（％）</t>
    <rPh sb="0" eb="3">
      <t>テイネンピ</t>
    </rPh>
    <rPh sb="3" eb="4">
      <t>シャ</t>
    </rPh>
    <rPh sb="4" eb="6">
      <t>ダイスウ</t>
    </rPh>
    <rPh sb="7" eb="9">
      <t>ワリアイ</t>
    </rPh>
    <phoneticPr fontId="2"/>
  </si>
  <si>
    <r>
      <t>その他</t>
    </r>
    <r>
      <rPr>
        <vertAlign val="superscript"/>
        <sz val="10"/>
        <color indexed="8"/>
        <rFont val="ＭＳ Ｐゴシック"/>
        <family val="3"/>
        <charset val="128"/>
      </rPr>
      <t>※1</t>
    </r>
    <r>
      <rPr>
        <sz val="10"/>
        <color indexed="8"/>
        <rFont val="ＭＳ Ｐゴシック"/>
        <family val="3"/>
        <charset val="128"/>
      </rPr>
      <t>（</t>
    </r>
    <rPh sb="2" eb="3">
      <t>タ</t>
    </rPh>
    <phoneticPr fontId="2"/>
  </si>
  <si>
    <r>
      <t>その他</t>
    </r>
    <r>
      <rPr>
        <vertAlign val="superscript"/>
        <sz val="10"/>
        <color indexed="8"/>
        <rFont val="ＭＳ Ｐゴシック"/>
        <family val="3"/>
        <charset val="128"/>
      </rPr>
      <t>※</t>
    </r>
    <r>
      <rPr>
        <sz val="10"/>
        <color indexed="8"/>
        <rFont val="ＭＳ Ｐゴシック"/>
        <family val="3"/>
        <charset val="128"/>
      </rPr>
      <t>（</t>
    </r>
    <rPh sb="2" eb="3">
      <t>タ</t>
    </rPh>
    <phoneticPr fontId="2"/>
  </si>
  <si>
    <t>令和１１</t>
    <rPh sb="0" eb="2">
      <t>レ</t>
    </rPh>
    <phoneticPr fontId="2"/>
  </si>
  <si>
    <t>令和１２</t>
    <rPh sb="0" eb="2">
      <t>レ</t>
    </rPh>
    <phoneticPr fontId="2"/>
  </si>
  <si>
    <t>該当年度</t>
    <rPh sb="0" eb="2">
      <t>ガイトウ</t>
    </rPh>
    <rPh sb="2" eb="4">
      <t>ネンド</t>
    </rPh>
    <phoneticPr fontId="2"/>
  </si>
  <si>
    <t>計画の期間</t>
    <rPh sb="0" eb="2">
      <t>ケイカク</t>
    </rPh>
    <rPh sb="3" eb="5">
      <t>キカン</t>
    </rPh>
    <phoneticPr fontId="2"/>
  </si>
  <si>
    <t>年度　　　～</t>
    <rPh sb="0" eb="1">
      <t>ネン</t>
    </rPh>
    <rPh sb="1" eb="2">
      <t>ド</t>
    </rPh>
    <phoneticPr fontId="2"/>
  </si>
  <si>
    <t>所属部署
職　名</t>
    <rPh sb="0" eb="1">
      <t>ショ</t>
    </rPh>
    <rPh sb="1" eb="2">
      <t>ゾク</t>
    </rPh>
    <rPh sb="2" eb="3">
      <t>ブ</t>
    </rPh>
    <rPh sb="3" eb="4">
      <t>ショ</t>
    </rPh>
    <rPh sb="5" eb="6">
      <t>ショク</t>
    </rPh>
    <rPh sb="7" eb="8">
      <t>メイ</t>
    </rPh>
    <phoneticPr fontId="2"/>
  </si>
  <si>
    <t>選任・解任
年月日</t>
    <rPh sb="0" eb="2">
      <t>センニン</t>
    </rPh>
    <rPh sb="3" eb="5">
      <t>カイニン</t>
    </rPh>
    <rPh sb="6" eb="9">
      <t>ネンガッピ</t>
    </rPh>
    <phoneticPr fontId="2"/>
  </si>
  <si>
    <t>氏　　名</t>
    <rPh sb="0" eb="1">
      <t>シ</t>
    </rPh>
    <rPh sb="3" eb="4">
      <t>メイ</t>
    </rPh>
    <phoneticPr fontId="2"/>
  </si>
  <si>
    <t>自動車
使用台数</t>
    <rPh sb="0" eb="3">
      <t>ジドウシャ</t>
    </rPh>
    <rPh sb="4" eb="6">
      <t>シヨウ</t>
    </rPh>
    <rPh sb="6" eb="8">
      <t>ダイスウ</t>
    </rPh>
    <phoneticPr fontId="2"/>
  </si>
  <si>
    <t>被牽引車
台数</t>
    <rPh sb="0" eb="1">
      <t>ヒ</t>
    </rPh>
    <rPh sb="1" eb="3">
      <t>ケンイン</t>
    </rPh>
    <rPh sb="3" eb="4">
      <t>シャ</t>
    </rPh>
    <rPh sb="5" eb="7">
      <t>ダイスウ</t>
    </rPh>
    <phoneticPr fontId="2"/>
  </si>
  <si>
    <t>注</t>
    <rPh sb="0" eb="1">
      <t>チュウ</t>
    </rPh>
    <phoneticPr fontId="2"/>
  </si>
  <si>
    <t>「業種名」及び「番号」の欄には、日本標準産業分類に掲げる中分類の該当するものを記載すること。</t>
    <rPh sb="1" eb="3">
      <t>ギョウシュ</t>
    </rPh>
    <rPh sb="3" eb="4">
      <t>メイ</t>
    </rPh>
    <rPh sb="5" eb="6">
      <t>オヨ</t>
    </rPh>
    <rPh sb="8" eb="10">
      <t>バンゴウ</t>
    </rPh>
    <rPh sb="12" eb="13">
      <t>ラン</t>
    </rPh>
    <rPh sb="16" eb="18">
      <t>ニホン</t>
    </rPh>
    <rPh sb="18" eb="20">
      <t>ヒョウジュン</t>
    </rPh>
    <rPh sb="20" eb="22">
      <t>サンギョウ</t>
    </rPh>
    <rPh sb="22" eb="24">
      <t>ブンルイ</t>
    </rPh>
    <rPh sb="25" eb="26">
      <t>カカ</t>
    </rPh>
    <rPh sb="28" eb="29">
      <t>チュウ</t>
    </rPh>
    <rPh sb="29" eb="31">
      <t>ブンルイ</t>
    </rPh>
    <rPh sb="32" eb="34">
      <t>ガイトウ</t>
    </rPh>
    <rPh sb="39" eb="41">
      <t>キサイ</t>
    </rPh>
    <phoneticPr fontId="2"/>
  </si>
  <si>
    <t xml:space="preserve"> ※印の欄には、記載しないこと。</t>
    <rPh sb="2" eb="3">
      <t>シルシ</t>
    </rPh>
    <rPh sb="4" eb="5">
      <t>ラン</t>
    </rPh>
    <rPh sb="8" eb="10">
      <t>キサイ</t>
    </rPh>
    <phoneticPr fontId="2"/>
  </si>
  <si>
    <t>年度の措置の実施の状況について、埼玉県地球温暖化対策推進</t>
    <rPh sb="6" eb="8">
      <t>ジッシ</t>
    </rPh>
    <rPh sb="9" eb="11">
      <t>ジョウキョウ</t>
    </rPh>
    <phoneticPr fontId="2"/>
  </si>
  <si>
    <t>届出者</t>
    <rPh sb="0" eb="2">
      <t>トドケデ</t>
    </rPh>
    <rPh sb="2" eb="3">
      <t>シャ</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</si>
  <si>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</si>
  <si>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</si>
  <si>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</si>
  <si>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</si>
  <si>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</si>
  <si>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</si>
  <si>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</si>
  <si>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</si>
  <si>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</si>
  <si>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</si>
  <si>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</si>
  <si>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</si>
  <si>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</si>
  <si>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</si>
  <si>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</si>
  <si>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r>
      <t>走行距離当たりの単位：　ＣＯ</t>
    </r>
    <r>
      <rPr>
        <sz val="8"/>
        <color theme="1"/>
        <rFont val="ＭＳ Ｐゴシック"/>
        <family val="3"/>
        <charset val="128"/>
        <scheme val="minor"/>
      </rPr>
      <t>２</t>
    </r>
    <r>
      <rPr>
        <sz val="11"/>
        <color theme="1"/>
        <rFont val="ＭＳ Ｐゴシック"/>
        <family val="3"/>
        <charset val="128"/>
        <scheme val="minor"/>
      </rPr>
      <t>(kg/km)</t>
    </r>
    <phoneticPr fontId="2"/>
  </si>
  <si>
    <t>実績（簡易版）Ver7.01</t>
    <rPh sb="0" eb="2">
      <t>ジッセキ</t>
    </rPh>
    <rPh sb="3" eb="6">
      <t>カンイバン</t>
    </rPh>
    <phoneticPr fontId="2"/>
  </si>
  <si>
    <t>令和   7 年  3  月   31 日</t>
    <rPh sb="0" eb="1">
      <t>レイ</t>
    </rPh>
    <rPh sb="1" eb="2">
      <t>ワ</t>
    </rPh>
    <rPh sb="7" eb="8">
      <t>ネン</t>
    </rPh>
    <rPh sb="13" eb="14">
      <t>ツキ</t>
    </rPh>
    <rPh sb="20" eb="21">
      <t>ニチ</t>
    </rPh>
    <phoneticPr fontId="2"/>
  </si>
  <si>
    <r>
      <t>今後の実施予定</t>
    </r>
    <r>
      <rPr>
        <sz val="9"/>
        <color indexed="8"/>
        <rFont val="ＭＳ Ｐゴシック"/>
        <family val="3"/>
        <charset val="128"/>
      </rPr>
      <t>※2</t>
    </r>
    <rPh sb="0" eb="2">
      <t>コンゴ</t>
    </rPh>
    <rPh sb="3" eb="5">
      <t>ジッシ</t>
    </rPh>
    <rPh sb="5" eb="7">
      <t>ヨテイ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</si>
</sst>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0_ "/>
    <numFmt numFmtId="178" formatCode="0.00_ "/>
    <numFmt numFmtId="179" formatCode="General;General;"/>
    <numFmt numFmtId="180" formatCode="0_);[Red]\(0\)"/>
    <numFmt numFmtId="181" formatCode="0.0%"/>
    <numFmt numFmtId="182" formatCode="0_);\(0\)"/>
  </numFmts>
  <fonts count="46">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4"/>
      <name val="ＭＳ Ｐゴシック"/>
      <family val="3"/>
      <charset val="128"/>
    </font>
    <font>
      <sz val="9"/>
      <name val="ＭＳ Ｐゴシック"/>
      <family val="3"/>
      <charset val="128"/>
    </font>
    <font>
      <sz val="10.5"/>
      <name val="ＭＳ Ｐゴシック"/>
      <family val="3"/>
      <charset val="128"/>
    </font>
    <font>
      <b/>
      <sz val="12"/>
      <name val="ＭＳ Ｐゴシック"/>
      <family val="3"/>
      <charset val="128"/>
    </font>
    <font>
      <sz val="9"/>
      <color indexed="81"/>
      <name val="ＭＳ Ｐゴシック"/>
      <family val="3"/>
      <charset val="128"/>
    </font>
    <font>
      <sz val="12"/>
      <name val="ＭＳ ゴシック"/>
      <family val="3"/>
      <charset val="128"/>
    </font>
    <font>
      <b/>
      <sz val="16"/>
      <color indexed="8"/>
      <name val="ＭＳ Ｐゴシック"/>
      <family val="3"/>
      <charset val="128"/>
    </font>
    <font>
      <sz val="10"/>
      <name val="ＭＳ ゴシック"/>
      <family val="3"/>
      <charset val="128"/>
    </font>
    <font>
      <b/>
      <sz val="9"/>
      <color indexed="8"/>
      <name val="ＭＳ Ｐゴシック"/>
      <family val="3"/>
      <charset val="128"/>
    </font>
    <font>
      <sz val="11"/>
      <color indexed="8"/>
      <name val="ＭＳ Ｐゴシック"/>
      <family val="3"/>
      <charset val="128"/>
    </font>
    <font>
      <sz val="8"/>
      <color indexed="8"/>
      <name val="ＭＳ Ｐゴシック"/>
      <family val="3"/>
      <charset val="128"/>
    </font>
    <font>
      <b/>
      <sz val="11"/>
      <name val="ＭＳ Ｐゴシック"/>
      <family val="3"/>
      <charset val="128"/>
    </font>
    <font>
      <b/>
      <u/>
      <sz val="11"/>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sz val="12"/>
      <color rgb="FFFF0000"/>
      <name val="ＭＳ Ｐゴシック"/>
      <family val="3"/>
      <charset val="128"/>
      <scheme val="minor"/>
    </font>
    <font>
      <b/>
      <sz val="14"/>
      <color rgb="FFFF0000"/>
      <name val="ＭＳ Ｐゴシック"/>
      <family val="3"/>
      <charset val="128"/>
    </font>
    <font>
      <b/>
      <sz val="14"/>
      <color rgb="FFFF0000"/>
      <name val="ＭＳ Ｐゴシック"/>
      <family val="3"/>
      <charset val="128"/>
      <scheme val="minor"/>
    </font>
    <font>
      <b/>
      <sz val="12"/>
      <color rgb="FFFF0000"/>
      <name val="ＭＳ Ｐゴシック"/>
      <family val="3"/>
      <charset val="128"/>
    </font>
    <font>
      <sz val="14"/>
      <color theme="1"/>
      <name val="ＭＳ Ｐゴシック"/>
      <family val="3"/>
      <charset val="128"/>
    </font>
    <font>
      <b/>
      <sz val="12"/>
      <color theme="1"/>
      <name val="ＭＳ Ｐゴシック"/>
      <family val="3"/>
      <charset val="128"/>
    </font>
    <font>
      <sz val="11"/>
      <color theme="1"/>
      <name val="ＭＳ Ｐゴシック"/>
      <family val="3"/>
      <charset val="128"/>
    </font>
    <font>
      <b/>
      <sz val="13"/>
      <color theme="1"/>
      <name val="ＭＳ Ｐゴシック"/>
      <family val="3"/>
      <charset val="128"/>
    </font>
    <font>
      <sz val="12"/>
      <color theme="1"/>
      <name val="ＭＳ Ｐゴシック"/>
      <family val="3"/>
      <charset val="128"/>
    </font>
    <font>
      <sz val="10"/>
      <color rgb="FFFF0000"/>
      <name val="ＭＳ Ｐゴシック"/>
      <family val="3"/>
      <charset val="128"/>
    </font>
    <font>
      <sz val="9"/>
      <name val="ＭＳ ゴシック"/>
      <family val="3"/>
      <charset val="128"/>
    </font>
    <font>
      <sz val="10"/>
      <color theme="1"/>
      <name val="ＭＳ Ｐゴシック"/>
      <family val="3"/>
      <charset val="128"/>
    </font>
    <font>
      <vertAlign val="superscript"/>
      <sz val="10"/>
      <color indexed="8"/>
      <name val="ＭＳ Ｐゴシック"/>
      <family val="3"/>
      <charset val="128"/>
    </font>
    <font>
      <sz val="10"/>
      <color indexed="8"/>
      <name val="ＭＳ Ｐゴシック"/>
      <family val="3"/>
      <charset val="128"/>
    </font>
    <font>
      <b/>
      <sz val="11"/>
      <color rgb="FFFF0000"/>
      <name val="ＭＳ Ｐゴシック"/>
      <family val="3"/>
      <charset val="128"/>
    </font>
    <font>
      <sz val="9"/>
      <color indexed="81"/>
      <name val="MS P ゴシック"/>
      <family val="3"/>
      <charset val="128"/>
    </font>
    <font>
      <b/>
      <sz val="11"/>
      <color rgb="FFFF0000"/>
      <name val="ＭＳ Ｐゴシック"/>
      <family val="3"/>
      <charset val="128"/>
      <scheme val="minor"/>
    </font>
    <font>
      <b/>
      <sz val="9"/>
      <color indexed="81"/>
      <name val="MS P ゴシック"/>
      <family val="3"/>
      <charset val="128"/>
    </font>
    <font>
      <sz val="9"/>
      <color theme="1"/>
      <name val="ＭＳ Ｐゴシック"/>
      <family val="3"/>
      <charset val="128"/>
    </font>
    <font>
      <sz val="9"/>
      <color indexed="8"/>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99"/>
        <bgColor indexed="64"/>
      </patternFill>
    </fill>
  </fills>
  <borders count="102">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diagonalUp="1">
      <left style="medium">
        <color indexed="64"/>
      </left>
      <right style="medium">
        <color indexed="64"/>
      </right>
      <top style="medium">
        <color indexed="64"/>
      </top>
      <bottom/>
      <diagonal style="thin">
        <color indexed="64"/>
      </diagonal>
    </border>
    <border>
      <left/>
      <right/>
      <top style="thin">
        <color indexed="64"/>
      </top>
      <bottom style="medium">
        <color indexed="64"/>
      </bottom>
      <diagonal/>
    </border>
    <border>
      <left/>
      <right style="medium">
        <color indexed="64"/>
      </right>
      <top/>
      <bottom/>
      <diagonal/>
    </border>
    <border>
      <left/>
      <right style="thin">
        <color indexed="64"/>
      </right>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double">
        <color indexed="64"/>
      </right>
      <top style="double">
        <color indexed="64"/>
      </top>
      <bottom style="double">
        <color indexed="64"/>
      </bottom>
      <diagonal/>
    </border>
    <border>
      <left style="medium">
        <color indexed="64"/>
      </left>
      <right style="thin">
        <color indexed="64"/>
      </right>
      <top/>
      <bottom style="thin">
        <color indexed="64"/>
      </bottom>
      <diagonal/>
    </border>
    <border diagonalUp="1">
      <left style="medium">
        <color indexed="64"/>
      </left>
      <right style="medium">
        <color indexed="64"/>
      </right>
      <top style="medium">
        <color indexed="64"/>
      </top>
      <bottom style="medium">
        <color indexed="64"/>
      </bottom>
      <diagonal style="thin">
        <color indexed="64"/>
      </diagonal>
    </border>
    <border diagonalUp="1">
      <left style="medium">
        <color indexed="64"/>
      </left>
      <right style="medium">
        <color indexed="64"/>
      </right>
      <top style="medium">
        <color indexed="64"/>
      </top>
      <bottom style="thin">
        <color indexed="64"/>
      </bottom>
      <diagonal style="thin">
        <color indexed="64"/>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medium">
        <color indexed="64"/>
      </top>
      <bottom style="hair">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style="medium">
        <color indexed="64"/>
      </right>
      <top/>
      <bottom/>
      <diagonal/>
    </border>
  </borders>
  <cellStyleXfs count="10">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19" fillId="0" borderId="0">
      <alignment vertical="center"/>
    </xf>
    <xf numFmtId="0" fontId="1" fillId="0" borderId="0"/>
    <xf numFmtId="0" fontId="1" fillId="0" borderId="0"/>
    <xf numFmtId="0" fontId="19" fillId="0" borderId="0">
      <alignment vertical="center"/>
    </xf>
    <xf numFmtId="0" fontId="1" fillId="0" borderId="0"/>
    <xf numFmtId="0" fontId="19" fillId="0" borderId="0">
      <alignment vertical="center"/>
    </xf>
  </cellStyleXfs>
  <cellXfs count="469">
    <xf numFmtId="0" fontId="0" fillId="0" borderId="0" xfId="0"/>
    <xf numFmtId="0" fontId="3" fillId="0" borderId="0" xfId="0" applyFont="1"/>
    <xf numFmtId="0" fontId="0" fillId="0" borderId="0" xfId="0" applyAlignment="1">
      <alignment horizontal="right" vertical="center"/>
    </xf>
    <xf numFmtId="0" fontId="6" fillId="0" borderId="0" xfId="0" applyFont="1"/>
    <xf numFmtId="0" fontId="3" fillId="0" borderId="1" xfId="0" applyFont="1" applyBorder="1"/>
    <xf numFmtId="0" fontId="3" fillId="0" borderId="2" xfId="0" applyFont="1" applyBorder="1"/>
    <xf numFmtId="0" fontId="3" fillId="0" borderId="3" xfId="0" applyFont="1" applyBorder="1"/>
    <xf numFmtId="0" fontId="3" fillId="0" borderId="4" xfId="0" applyFont="1" applyBorder="1"/>
    <xf numFmtId="0" fontId="8" fillId="2" borderId="0" xfId="0" applyFont="1" applyFill="1" applyAlignment="1">
      <alignment vertical="center"/>
    </xf>
    <xf numFmtId="0" fontId="8" fillId="0" borderId="0" xfId="0" applyFont="1" applyAlignment="1">
      <alignment vertical="center"/>
    </xf>
    <xf numFmtId="0" fontId="7" fillId="2" borderId="0" xfId="0" applyFont="1" applyFill="1" applyAlignment="1">
      <alignment vertical="center"/>
    </xf>
    <xf numFmtId="0" fontId="7" fillId="2" borderId="0" xfId="0" applyFont="1" applyFill="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3" fillId="0" borderId="0" xfId="0" applyFont="1" applyAlignment="1">
      <alignment horizontal="left" vertical="center"/>
    </xf>
    <xf numFmtId="0" fontId="1" fillId="0" borderId="0" xfId="0" applyFont="1"/>
    <xf numFmtId="0" fontId="8" fillId="0" borderId="0" xfId="0" applyFont="1" applyAlignment="1">
      <alignment horizontal="right" vertical="center"/>
    </xf>
    <xf numFmtId="0" fontId="8" fillId="0" borderId="0" xfId="0" applyFont="1" applyAlignment="1">
      <alignment horizontal="left" vertical="center"/>
    </xf>
    <xf numFmtId="0" fontId="7" fillId="0" borderId="0" xfId="0" applyFont="1" applyAlignment="1">
      <alignment vertical="center"/>
    </xf>
    <xf numFmtId="0" fontId="8" fillId="0" borderId="0" xfId="0" applyFont="1" applyAlignment="1">
      <alignment horizontal="center" vertical="center"/>
    </xf>
    <xf numFmtId="0" fontId="4" fillId="0" borderId="0" xfId="0" applyFont="1" applyAlignment="1">
      <alignment horizontal="center" vertical="center" wrapText="1"/>
    </xf>
    <xf numFmtId="0" fontId="8" fillId="0" borderId="5" xfId="0" applyFont="1" applyBorder="1" applyAlignment="1">
      <alignment vertical="center"/>
    </xf>
    <xf numFmtId="0" fontId="8" fillId="0" borderId="6" xfId="0" applyFont="1" applyBorder="1" applyAlignment="1">
      <alignment vertical="center"/>
    </xf>
    <xf numFmtId="0" fontId="8" fillId="0" borderId="7" xfId="0" applyFont="1" applyBorder="1" applyAlignment="1">
      <alignment horizontal="left" vertical="center"/>
    </xf>
    <xf numFmtId="0" fontId="8" fillId="0" borderId="7" xfId="0" applyFont="1" applyBorder="1" applyAlignment="1">
      <alignment vertical="center"/>
    </xf>
    <xf numFmtId="0" fontId="8" fillId="0" borderId="8" xfId="0" applyFont="1" applyBorder="1" applyAlignment="1">
      <alignment vertical="center"/>
    </xf>
    <xf numFmtId="0" fontId="1" fillId="3"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8" fillId="3" borderId="0" xfId="0" applyFont="1" applyFill="1" applyAlignment="1" applyProtection="1">
      <alignment horizontal="center" vertical="center"/>
      <protection locked="0"/>
    </xf>
    <xf numFmtId="0" fontId="3" fillId="0" borderId="4" xfId="0" applyFont="1" applyBorder="1" applyAlignment="1">
      <alignment shrinkToFit="1"/>
    </xf>
    <xf numFmtId="0" fontId="3" fillId="0" borderId="12" xfId="0" applyFont="1" applyBorder="1"/>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3" fillId="0" borderId="16" xfId="0" applyFont="1" applyBorder="1"/>
    <xf numFmtId="0" fontId="3" fillId="0" borderId="17" xfId="0" applyFont="1" applyBorder="1"/>
    <xf numFmtId="0" fontId="0" fillId="0" borderId="18" xfId="0" applyBorder="1"/>
    <xf numFmtId="0" fontId="8" fillId="0" borderId="19" xfId="0" applyFont="1" applyBorder="1" applyAlignment="1">
      <alignment vertical="center"/>
    </xf>
    <xf numFmtId="0" fontId="3" fillId="0" borderId="20" xfId="0" applyFont="1" applyBorder="1" applyAlignment="1">
      <alignment vertical="center"/>
    </xf>
    <xf numFmtId="0" fontId="3" fillId="0" borderId="0" xfId="0" applyFont="1" applyAlignment="1">
      <alignment shrinkToFit="1"/>
    </xf>
    <xf numFmtId="0" fontId="8" fillId="0" borderId="0" xfId="0" applyFont="1" applyAlignment="1">
      <alignment vertical="top"/>
    </xf>
    <xf numFmtId="58" fontId="8" fillId="0" borderId="0" xfId="0" applyNumberFormat="1" applyFont="1" applyAlignment="1">
      <alignment horizontal="center" vertical="center"/>
    </xf>
    <xf numFmtId="0" fontId="8" fillId="0" borderId="14" xfId="0" applyFont="1" applyBorder="1" applyAlignment="1">
      <alignment vertical="center"/>
    </xf>
    <xf numFmtId="0" fontId="0" fillId="0" borderId="14" xfId="0" applyBorder="1" applyAlignment="1">
      <alignment vertical="center"/>
    </xf>
    <xf numFmtId="0" fontId="0" fillId="0" borderId="20" xfId="0" applyBorder="1" applyAlignment="1">
      <alignment vertical="center"/>
    </xf>
    <xf numFmtId="0" fontId="1" fillId="0" borderId="7" xfId="0" applyFont="1" applyBorder="1" applyAlignment="1">
      <alignment vertical="center"/>
    </xf>
    <xf numFmtId="0" fontId="1" fillId="0" borderId="8" xfId="0" applyFont="1" applyBorder="1" applyAlignment="1">
      <alignment vertical="center"/>
    </xf>
    <xf numFmtId="0" fontId="8" fillId="0" borderId="20" xfId="0" applyFont="1" applyBorder="1" applyAlignment="1">
      <alignment vertical="center"/>
    </xf>
    <xf numFmtId="0" fontId="1" fillId="0" borderId="27"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9" xfId="0" applyFont="1" applyBorder="1" applyAlignment="1">
      <alignment vertical="center" wrapText="1"/>
    </xf>
    <xf numFmtId="0" fontId="9" fillId="0" borderId="0" xfId="0" applyFont="1" applyAlignment="1">
      <alignment horizontal="right" vertical="center"/>
    </xf>
    <xf numFmtId="0" fontId="7" fillId="0" borderId="0" xfId="0" applyFont="1" applyAlignment="1">
      <alignment vertical="top"/>
    </xf>
    <xf numFmtId="0" fontId="3" fillId="0" borderId="0" xfId="0" applyFont="1" applyAlignment="1">
      <alignment vertical="top"/>
    </xf>
    <xf numFmtId="0" fontId="3" fillId="0" borderId="0" xfId="0" applyFont="1" applyAlignment="1">
      <alignment vertical="top" wrapText="1"/>
    </xf>
    <xf numFmtId="0" fontId="3" fillId="0" borderId="0" xfId="0" applyFont="1" applyAlignment="1">
      <alignment horizontal="right" vertical="top"/>
    </xf>
    <xf numFmtId="0" fontId="8" fillId="0" borderId="19" xfId="0" applyFont="1" applyBorder="1" applyAlignment="1">
      <alignment horizontal="center" vertical="center"/>
    </xf>
    <xf numFmtId="0" fontId="0" fillId="0" borderId="36" xfId="0"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9" xfId="0" applyBorder="1" applyAlignment="1">
      <alignment horizontal="center" vertical="center"/>
    </xf>
    <xf numFmtId="0" fontId="0" fillId="0" borderId="19" xfId="0" applyBorder="1" applyAlignment="1">
      <alignment horizontal="center" vertical="center" wrapText="1"/>
    </xf>
    <xf numFmtId="0" fontId="3" fillId="0" borderId="21" xfId="0" applyFont="1" applyBorder="1" applyAlignment="1">
      <alignment vertical="top"/>
    </xf>
    <xf numFmtId="0" fontId="8" fillId="0" borderId="19" xfId="0" applyFont="1" applyBorder="1" applyAlignment="1">
      <alignment horizontal="distributed" vertical="center"/>
    </xf>
    <xf numFmtId="0" fontId="8" fillId="0" borderId="36" xfId="0" applyFont="1" applyBorder="1"/>
    <xf numFmtId="0" fontId="3" fillId="0" borderId="0" xfId="0" applyFont="1" applyAlignment="1">
      <alignment horizontal="center"/>
    </xf>
    <xf numFmtId="0" fontId="1" fillId="0" borderId="42" xfId="0" applyFont="1" applyBorder="1" applyAlignment="1">
      <alignment horizontal="center" vertical="center"/>
    </xf>
    <xf numFmtId="0" fontId="0" fillId="3" borderId="27" xfId="0" applyFill="1" applyBorder="1" applyAlignment="1" applyProtection="1">
      <alignment horizontal="center" vertical="center" wrapText="1"/>
      <protection locked="0"/>
    </xf>
    <xf numFmtId="0" fontId="1" fillId="3" borderId="27" xfId="0" applyFont="1" applyFill="1" applyBorder="1" applyAlignment="1" applyProtection="1">
      <alignment horizontal="center" vertical="center" wrapText="1"/>
      <protection locked="0"/>
    </xf>
    <xf numFmtId="0" fontId="3" fillId="0" borderId="37" xfId="0" applyFont="1" applyBorder="1"/>
    <xf numFmtId="0" fontId="4" fillId="4" borderId="0" xfId="0" applyFont="1" applyFill="1" applyAlignment="1" applyProtection="1">
      <alignment horizontal="center" vertical="center"/>
      <protection locked="0"/>
    </xf>
    <xf numFmtId="0" fontId="4" fillId="0" borderId="43" xfId="0" applyFont="1" applyBorder="1" applyAlignment="1">
      <alignment horizontal="center" vertical="center"/>
    </xf>
    <xf numFmtId="0" fontId="4" fillId="0" borderId="43" xfId="0" applyFont="1" applyBorder="1" applyAlignment="1">
      <alignment vertical="center"/>
    </xf>
    <xf numFmtId="0" fontId="4" fillId="0" borderId="35" xfId="0" applyFont="1" applyBorder="1" applyAlignment="1">
      <alignment vertical="center"/>
    </xf>
    <xf numFmtId="0" fontId="4" fillId="0" borderId="44" xfId="0" applyFont="1" applyBorder="1" applyAlignment="1">
      <alignment vertical="center"/>
    </xf>
    <xf numFmtId="0" fontId="26" fillId="0" borderId="0" xfId="4" applyFont="1">
      <alignment vertical="center"/>
    </xf>
    <xf numFmtId="0" fontId="0" fillId="0" borderId="5" xfId="0" applyBorder="1" applyAlignment="1">
      <alignment vertical="center"/>
    </xf>
    <xf numFmtId="0" fontId="0" fillId="0" borderId="45" xfId="0" applyBorder="1" applyAlignment="1">
      <alignment vertical="center"/>
    </xf>
    <xf numFmtId="0" fontId="0" fillId="0" borderId="6" xfId="0" applyBorder="1" applyAlignment="1">
      <alignment vertical="center"/>
    </xf>
    <xf numFmtId="0" fontId="0" fillId="0" borderId="0" xfId="0" applyAlignment="1">
      <alignment vertical="center"/>
    </xf>
    <xf numFmtId="0" fontId="0" fillId="0" borderId="0" xfId="0" applyAlignment="1">
      <alignment horizontal="center" vertical="center"/>
    </xf>
    <xf numFmtId="0" fontId="0" fillId="3" borderId="34" xfId="0" applyFill="1" applyBorder="1" applyAlignment="1" applyProtection="1">
      <alignment horizontal="center" vertical="center" wrapText="1"/>
      <protection locked="0"/>
    </xf>
    <xf numFmtId="0" fontId="1" fillId="3" borderId="34" xfId="0" applyFont="1" applyFill="1" applyBorder="1" applyAlignment="1" applyProtection="1">
      <alignment horizontal="center" vertical="center" wrapText="1"/>
      <protection locked="0"/>
    </xf>
    <xf numFmtId="0" fontId="0" fillId="0" borderId="38" xfId="0" applyBorder="1" applyAlignment="1">
      <alignment horizontal="center" vertical="center" wrapText="1"/>
    </xf>
    <xf numFmtId="0" fontId="0" fillId="0" borderId="47" xfId="0" applyBorder="1" applyAlignment="1">
      <alignment horizontal="center" vertical="center" wrapText="1"/>
    </xf>
    <xf numFmtId="0" fontId="0" fillId="0" borderId="48" xfId="0" applyBorder="1" applyAlignment="1">
      <alignment horizontal="center" vertical="center" wrapText="1"/>
    </xf>
    <xf numFmtId="0" fontId="3" fillId="5" borderId="49" xfId="0" applyFont="1" applyFill="1" applyBorder="1"/>
    <xf numFmtId="0" fontId="9" fillId="0" borderId="0" xfId="0" applyFont="1" applyAlignment="1">
      <alignment horizontal="right" vertical="top"/>
    </xf>
    <xf numFmtId="0" fontId="13" fillId="0" borderId="0" xfId="0" applyFont="1"/>
    <xf numFmtId="0" fontId="13" fillId="0" borderId="0" xfId="0" applyFont="1" applyAlignment="1">
      <alignment horizontal="right" vertical="center"/>
    </xf>
    <xf numFmtId="0" fontId="13" fillId="0" borderId="0" xfId="0" applyFont="1" applyAlignment="1">
      <alignment vertical="center"/>
    </xf>
    <xf numFmtId="0" fontId="0" fillId="0" borderId="22" xfId="0" applyBorder="1" applyAlignment="1">
      <alignment horizontal="center" vertical="center"/>
    </xf>
    <xf numFmtId="0" fontId="0" fillId="0" borderId="25" xfId="0" applyBorder="1" applyAlignment="1">
      <alignment horizontal="center" vertical="center" wrapText="1"/>
    </xf>
    <xf numFmtId="0" fontId="0" fillId="0" borderId="51" xfId="0" applyBorder="1" applyAlignment="1">
      <alignment horizontal="center" vertical="center"/>
    </xf>
    <xf numFmtId="0" fontId="0" fillId="0" borderId="52" xfId="0" applyBorder="1" applyAlignment="1">
      <alignment horizontal="center" vertical="center"/>
    </xf>
    <xf numFmtId="0" fontId="1" fillId="4" borderId="10" xfId="0" applyFont="1" applyFill="1" applyBorder="1" applyAlignment="1" applyProtection="1">
      <alignment horizontal="center" vertical="center"/>
      <protection locked="0"/>
    </xf>
    <xf numFmtId="0" fontId="8" fillId="0" borderId="0" xfId="0" applyFont="1" applyAlignment="1">
      <alignment horizontal="distributed" vertical="center"/>
    </xf>
    <xf numFmtId="0" fontId="0" fillId="0" borderId="0" xfId="0" applyAlignment="1">
      <alignment horizontal="distributed" vertical="center"/>
    </xf>
    <xf numFmtId="0" fontId="9" fillId="0" borderId="0" xfId="0" applyFont="1" applyAlignment="1">
      <alignment vertical="center"/>
    </xf>
    <xf numFmtId="0" fontId="4" fillId="0" borderId="0" xfId="0" applyFont="1" applyAlignment="1">
      <alignment vertical="center"/>
    </xf>
    <xf numFmtId="0" fontId="8" fillId="4" borderId="0" xfId="0" applyFont="1" applyFill="1" applyAlignment="1" applyProtection="1">
      <alignment horizontal="center" vertical="center"/>
      <protection locked="0"/>
    </xf>
    <xf numFmtId="0" fontId="8" fillId="0" borderId="55" xfId="0" applyFont="1" applyBorder="1" applyAlignment="1">
      <alignment horizontal="center" vertical="center" textRotation="255"/>
    </xf>
    <xf numFmtId="0" fontId="0" fillId="0" borderId="34" xfId="0" applyBorder="1" applyAlignment="1">
      <alignment horizontal="center" vertical="center" textRotation="255"/>
    </xf>
    <xf numFmtId="0" fontId="0" fillId="0" borderId="0" xfId="0" applyAlignment="1">
      <alignment horizontal="center" vertical="center" textRotation="255"/>
    </xf>
    <xf numFmtId="177" fontId="8"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8" fillId="0" borderId="0" xfId="0" applyFont="1" applyAlignment="1">
      <alignment vertical="center" wrapText="1"/>
    </xf>
    <xf numFmtId="0" fontId="0" fillId="0" borderId="0" xfId="0" applyAlignment="1">
      <alignment horizontal="center"/>
    </xf>
    <xf numFmtId="0" fontId="0" fillId="0" borderId="0" xfId="0" applyAlignment="1">
      <alignment horizontal="left" vertical="center" shrinkToFit="1"/>
    </xf>
    <xf numFmtId="0" fontId="8" fillId="0" borderId="0" xfId="0" applyFont="1"/>
    <xf numFmtId="0" fontId="3" fillId="0" borderId="0" xfId="0" applyFont="1" applyAlignment="1">
      <alignment vertical="center" wrapText="1"/>
    </xf>
    <xf numFmtId="0" fontId="27" fillId="0" borderId="0" xfId="0" applyFont="1" applyAlignment="1">
      <alignment vertical="top"/>
    </xf>
    <xf numFmtId="0" fontId="0" fillId="0" borderId="0" xfId="0" applyAlignment="1">
      <alignment vertical="top"/>
    </xf>
    <xf numFmtId="0" fontId="17" fillId="0" borderId="0" xfId="0" applyFont="1" applyAlignment="1">
      <alignment vertical="top"/>
    </xf>
    <xf numFmtId="0" fontId="17" fillId="0" borderId="0" xfId="0" applyFont="1" applyAlignment="1">
      <alignment vertical="top" wrapText="1"/>
    </xf>
    <xf numFmtId="0" fontId="0" fillId="0" borderId="0" xfId="0" applyAlignment="1">
      <alignment vertical="top" wrapText="1"/>
    </xf>
    <xf numFmtId="0" fontId="11" fillId="0" borderId="57" xfId="0" applyFont="1" applyBorder="1" applyAlignment="1">
      <alignment vertical="center"/>
    </xf>
    <xf numFmtId="0" fontId="11" fillId="0" borderId="7" xfId="0" applyFont="1" applyBorder="1" applyAlignment="1">
      <alignment vertical="center"/>
    </xf>
    <xf numFmtId="0" fontId="11" fillId="0" borderId="43" xfId="0" applyFont="1" applyBorder="1" applyAlignment="1">
      <alignment vertical="center"/>
    </xf>
    <xf numFmtId="0" fontId="1" fillId="0" borderId="58" xfId="0" applyFont="1" applyBorder="1" applyAlignment="1">
      <alignment horizontal="center" vertical="center"/>
    </xf>
    <xf numFmtId="0" fontId="11" fillId="0" borderId="44" xfId="0" applyFont="1" applyBorder="1" applyAlignment="1">
      <alignment vertical="center"/>
    </xf>
    <xf numFmtId="0" fontId="11" fillId="0" borderId="7" xfId="0" applyFont="1" applyBorder="1" applyAlignment="1">
      <alignment horizontal="center" vertical="center"/>
    </xf>
    <xf numFmtId="0" fontId="28" fillId="0" borderId="0" xfId="4" applyFont="1" applyAlignment="1">
      <alignment horizontal="left" vertical="center"/>
    </xf>
    <xf numFmtId="0" fontId="28" fillId="0" borderId="37" xfId="4" applyFont="1" applyBorder="1" applyAlignment="1">
      <alignment horizontal="left" vertical="center"/>
    </xf>
    <xf numFmtId="0" fontId="29" fillId="0" borderId="0" xfId="0" applyFont="1" applyAlignment="1">
      <alignment horizontal="left" vertical="center"/>
    </xf>
    <xf numFmtId="0" fontId="0" fillId="0" borderId="27" xfId="0" applyBorder="1" applyAlignment="1">
      <alignment horizontal="center" vertical="center"/>
    </xf>
    <xf numFmtId="0" fontId="30" fillId="0" borderId="0" xfId="0" applyFont="1"/>
    <xf numFmtId="0" fontId="31" fillId="0" borderId="0" xfId="0" applyFont="1" applyAlignment="1">
      <alignment horizontal="right"/>
    </xf>
    <xf numFmtId="0" fontId="32" fillId="0" borderId="0" xfId="0" applyFont="1" applyAlignment="1">
      <alignment vertical="top"/>
    </xf>
    <xf numFmtId="0" fontId="32" fillId="0" borderId="0" xfId="0" applyFont="1" applyAlignment="1">
      <alignment horizontal="right"/>
    </xf>
    <xf numFmtId="0" fontId="32" fillId="4" borderId="32" xfId="0" applyFont="1" applyFill="1" applyBorder="1" applyAlignment="1" applyProtection="1">
      <alignment horizontal="center" vertical="center" wrapText="1"/>
      <protection locked="0"/>
    </xf>
    <xf numFmtId="0" fontId="32" fillId="4" borderId="59" xfId="0" applyFont="1" applyFill="1" applyBorder="1" applyAlignment="1" applyProtection="1">
      <alignment horizontal="center" vertical="center" wrapText="1"/>
      <protection locked="0"/>
    </xf>
    <xf numFmtId="0" fontId="32" fillId="4" borderId="60" xfId="0" applyFont="1" applyFill="1" applyBorder="1" applyAlignment="1" applyProtection="1">
      <alignment horizontal="center" vertical="center" wrapText="1"/>
      <protection locked="0"/>
    </xf>
    <xf numFmtId="0" fontId="32" fillId="4" borderId="61" xfId="0" applyFont="1" applyFill="1" applyBorder="1" applyAlignment="1" applyProtection="1">
      <alignment horizontal="left" vertical="center" wrapText="1"/>
      <protection locked="0"/>
    </xf>
    <xf numFmtId="0" fontId="32" fillId="0" borderId="44" xfId="0" applyFont="1" applyBorder="1" applyAlignment="1">
      <alignment horizontal="left" vertical="center" wrapText="1"/>
    </xf>
    <xf numFmtId="0" fontId="32" fillId="4" borderId="40" xfId="0" applyFont="1" applyFill="1" applyBorder="1" applyAlignment="1" applyProtection="1">
      <alignment horizontal="center" vertical="center" wrapText="1"/>
      <protection locked="0"/>
    </xf>
    <xf numFmtId="0" fontId="32" fillId="0" borderId="0" xfId="0" applyFont="1"/>
    <xf numFmtId="0" fontId="32" fillId="4" borderId="62" xfId="0" applyFont="1" applyFill="1" applyBorder="1" applyAlignment="1" applyProtection="1">
      <alignment horizontal="center" vertical="center" wrapText="1"/>
      <protection locked="0"/>
    </xf>
    <xf numFmtId="0" fontId="32" fillId="0" borderId="64" xfId="0" applyFont="1" applyBorder="1" applyAlignment="1">
      <alignment horizontal="left" vertical="center" wrapText="1"/>
    </xf>
    <xf numFmtId="0" fontId="32" fillId="4" borderId="65" xfId="0" applyFont="1" applyFill="1" applyBorder="1" applyAlignment="1" applyProtection="1">
      <alignment horizontal="center" vertical="center" wrapText="1"/>
      <protection locked="0"/>
    </xf>
    <xf numFmtId="0" fontId="32" fillId="4" borderId="10" xfId="0" applyFont="1" applyFill="1" applyBorder="1" applyAlignment="1" applyProtection="1">
      <alignment horizontal="center" vertical="center" wrapText="1"/>
      <protection locked="0"/>
    </xf>
    <xf numFmtId="0" fontId="32" fillId="4" borderId="66" xfId="0" applyFont="1" applyFill="1" applyBorder="1" applyAlignment="1" applyProtection="1">
      <alignment horizontal="left" vertical="center" wrapText="1"/>
      <protection locked="0"/>
    </xf>
    <xf numFmtId="0" fontId="32" fillId="0" borderId="67" xfId="0" applyFont="1" applyBorder="1" applyAlignment="1">
      <alignment horizontal="left" vertical="center" wrapText="1"/>
    </xf>
    <xf numFmtId="58" fontId="8" fillId="0" borderId="0" xfId="0" applyNumberFormat="1" applyFont="1" applyAlignment="1">
      <alignment horizontal="right" vertical="center"/>
    </xf>
    <xf numFmtId="0" fontId="32" fillId="4" borderId="14" xfId="0" applyFont="1" applyFill="1" applyBorder="1" applyAlignment="1" applyProtection="1">
      <alignment horizontal="left" vertical="center" wrapText="1"/>
      <protection locked="0"/>
    </xf>
    <xf numFmtId="0" fontId="35" fillId="0" borderId="0" xfId="0" applyFont="1"/>
    <xf numFmtId="0" fontId="36" fillId="0" borderId="0" xfId="0" applyFont="1" applyAlignment="1">
      <alignment vertical="center"/>
    </xf>
    <xf numFmtId="180" fontId="21" fillId="4" borderId="30" xfId="4" applyNumberFormat="1" applyFont="1" applyFill="1" applyBorder="1" applyAlignment="1" applyProtection="1">
      <alignment horizontal="center" vertical="center" shrinkToFit="1"/>
      <protection locked="0"/>
    </xf>
    <xf numFmtId="180" fontId="21" fillId="4" borderId="31" xfId="4" applyNumberFormat="1" applyFont="1" applyFill="1" applyBorder="1" applyAlignment="1" applyProtection="1">
      <alignment horizontal="center" vertical="center" shrinkToFit="1"/>
      <protection locked="0"/>
    </xf>
    <xf numFmtId="180" fontId="21" fillId="4" borderId="32" xfId="4" applyNumberFormat="1" applyFont="1" applyFill="1" applyBorder="1" applyAlignment="1" applyProtection="1">
      <alignment horizontal="center" vertical="center" shrinkToFit="1"/>
      <protection locked="0"/>
    </xf>
    <xf numFmtId="180" fontId="3" fillId="0" borderId="46" xfId="0" applyNumberFormat="1" applyFont="1" applyBorder="1" applyAlignment="1">
      <alignment horizontal="center" vertical="center" shrinkToFit="1"/>
    </xf>
    <xf numFmtId="180" fontId="21" fillId="4" borderId="33" xfId="4" applyNumberFormat="1" applyFont="1" applyFill="1" applyBorder="1" applyAlignment="1" applyProtection="1">
      <alignment horizontal="center" vertical="center" shrinkToFit="1"/>
      <protection locked="0"/>
    </xf>
    <xf numFmtId="180" fontId="21" fillId="4" borderId="3" xfId="4" applyNumberFormat="1" applyFont="1" applyFill="1" applyBorder="1" applyAlignment="1" applyProtection="1">
      <alignment horizontal="center" vertical="center" shrinkToFit="1"/>
      <protection locked="0"/>
    </xf>
    <xf numFmtId="180" fontId="21" fillId="4" borderId="34" xfId="4" applyNumberFormat="1" applyFont="1" applyFill="1" applyBorder="1" applyAlignment="1" applyProtection="1">
      <alignment horizontal="center" vertical="center" shrinkToFit="1"/>
      <protection locked="0"/>
    </xf>
    <xf numFmtId="180" fontId="3" fillId="0" borderId="4" xfId="0" applyNumberFormat="1" applyFont="1" applyBorder="1" applyAlignment="1">
      <alignment horizontal="center" vertical="center" shrinkToFit="1"/>
    </xf>
    <xf numFmtId="180" fontId="21" fillId="4" borderId="8" xfId="4" applyNumberFormat="1" applyFont="1" applyFill="1" applyBorder="1" applyAlignment="1" applyProtection="1">
      <alignment horizontal="center" vertical="center" shrinkToFit="1"/>
      <protection locked="0"/>
    </xf>
    <xf numFmtId="0" fontId="37" fillId="0" borderId="0" xfId="0" applyFont="1"/>
    <xf numFmtId="0" fontId="37" fillId="0" borderId="0" xfId="0" applyFont="1" applyAlignment="1">
      <alignment horizontal="left" vertical="center" wrapText="1"/>
    </xf>
    <xf numFmtId="0" fontId="37" fillId="0" borderId="63" xfId="0" applyFont="1" applyBorder="1" applyAlignment="1">
      <alignment horizontal="left" vertical="center" wrapText="1"/>
    </xf>
    <xf numFmtId="0" fontId="37" fillId="0" borderId="13" xfId="0" applyFont="1" applyBorder="1" applyAlignment="1">
      <alignment horizontal="left" vertical="center" wrapText="1"/>
    </xf>
    <xf numFmtId="0" fontId="37" fillId="0" borderId="21" xfId="0" applyFont="1" applyBorder="1" applyAlignment="1">
      <alignment horizontal="left" vertical="center" wrapText="1"/>
    </xf>
    <xf numFmtId="0" fontId="37" fillId="0" borderId="11" xfId="0" applyFont="1" applyBorder="1" applyAlignment="1">
      <alignment horizontal="center" vertical="center" wrapText="1"/>
    </xf>
    <xf numFmtId="0" fontId="1" fillId="0" borderId="39" xfId="0" applyFont="1" applyBorder="1" applyAlignment="1">
      <alignment horizontal="center" vertical="center"/>
    </xf>
    <xf numFmtId="0" fontId="29" fillId="0" borderId="0" xfId="0" applyFont="1"/>
    <xf numFmtId="0" fontId="4" fillId="0" borderId="0" xfId="0" applyFont="1" applyAlignment="1">
      <alignment horizontal="left" vertical="center"/>
    </xf>
    <xf numFmtId="180" fontId="3" fillId="0" borderId="101" xfId="0" applyNumberFormat="1" applyFont="1" applyBorder="1" applyAlignment="1">
      <alignment horizontal="center" vertical="center" shrinkToFit="1"/>
    </xf>
    <xf numFmtId="0" fontId="19" fillId="0" borderId="0" xfId="4">
      <alignment vertical="center"/>
    </xf>
    <xf numFmtId="0" fontId="19" fillId="0" borderId="0" xfId="4" applyAlignment="1">
      <alignment horizontal="center" vertical="center"/>
    </xf>
    <xf numFmtId="0" fontId="24" fillId="0" borderId="0" xfId="4" applyFont="1" applyAlignment="1">
      <alignment horizontal="right" vertical="center"/>
    </xf>
    <xf numFmtId="0" fontId="25" fillId="0" borderId="0" xfId="4" applyFont="1">
      <alignment vertical="center"/>
    </xf>
    <xf numFmtId="0" fontId="19" fillId="0" borderId="21" xfId="4" applyBorder="1">
      <alignment vertical="center"/>
    </xf>
    <xf numFmtId="0" fontId="19" fillId="0" borderId="21" xfId="4" applyBorder="1" applyAlignment="1">
      <alignment vertical="center" wrapText="1"/>
    </xf>
    <xf numFmtId="0" fontId="23" fillId="0" borderId="53" xfId="4" applyFont="1" applyBorder="1" applyAlignment="1">
      <alignment horizontal="center" vertical="center" wrapText="1"/>
    </xf>
    <xf numFmtId="0" fontId="19" fillId="0" borderId="54" xfId="4" applyBorder="1" applyAlignment="1">
      <alignment horizontal="center" vertical="center"/>
    </xf>
    <xf numFmtId="38" fontId="19" fillId="0" borderId="54" xfId="4" applyNumberFormat="1" applyBorder="1" applyAlignment="1">
      <alignment horizontal="center" vertical="center"/>
    </xf>
    <xf numFmtId="0" fontId="19" fillId="0" borderId="37" xfId="4" applyBorder="1" applyAlignment="1">
      <alignment horizontal="center" vertical="center"/>
    </xf>
    <xf numFmtId="0" fontId="19" fillId="0" borderId="0" xfId="4" applyAlignment="1">
      <alignment horizontal="right" vertical="top"/>
    </xf>
    <xf numFmtId="0" fontId="19" fillId="0" borderId="0" xfId="4" applyAlignment="1">
      <alignment horizontal="right" vertical="center"/>
    </xf>
    <xf numFmtId="0" fontId="19" fillId="0" borderId="37" xfId="4" applyBorder="1">
      <alignment vertical="center"/>
    </xf>
    <xf numFmtId="177" fontId="19" fillId="0" borderId="56" xfId="2" applyNumberFormat="1" applyFont="1" applyFill="1" applyBorder="1" applyAlignment="1" applyProtection="1">
      <alignment horizontal="center" vertical="center"/>
    </xf>
    <xf numFmtId="0" fontId="21" fillId="0" borderId="0" xfId="4" applyFont="1" applyAlignment="1">
      <alignment horizontal="right" vertical="top"/>
    </xf>
    <xf numFmtId="0" fontId="23" fillId="0" borderId="0" xfId="4" applyFont="1" applyAlignment="1">
      <alignment horizontal="right" vertical="center"/>
    </xf>
    <xf numFmtId="0" fontId="23" fillId="0" borderId="0" xfId="4" applyFont="1">
      <alignment vertical="center"/>
    </xf>
    <xf numFmtId="0" fontId="23" fillId="0" borderId="0" xfId="4" applyFont="1" applyAlignment="1">
      <alignment vertical="center" shrinkToFit="1"/>
    </xf>
    <xf numFmtId="0" fontId="25" fillId="0" borderId="21" xfId="4" applyFont="1" applyBorder="1" applyAlignment="1">
      <alignment horizontal="left"/>
    </xf>
    <xf numFmtId="0" fontId="22" fillId="0" borderId="21" xfId="4" applyFont="1" applyBorder="1" applyAlignment="1">
      <alignment horizontal="center" vertical="center"/>
    </xf>
    <xf numFmtId="0" fontId="20" fillId="0" borderId="21" xfId="4" applyFont="1" applyBorder="1" applyAlignment="1">
      <alignment horizontal="center" vertical="center"/>
    </xf>
    <xf numFmtId="0" fontId="19" fillId="0" borderId="21" xfId="4" applyBorder="1" applyAlignment="1">
      <alignment horizontal="right" vertical="top"/>
    </xf>
    <xf numFmtId="0" fontId="21" fillId="0" borderId="41" xfId="4" applyFont="1" applyBorder="1">
      <alignment vertical="center"/>
    </xf>
    <xf numFmtId="0" fontId="21" fillId="0" borderId="16" xfId="4" applyFont="1" applyBorder="1" applyAlignment="1">
      <alignment horizontal="center" vertical="center" shrinkToFit="1"/>
    </xf>
    <xf numFmtId="0" fontId="21" fillId="0" borderId="40" xfId="4" applyFont="1" applyBorder="1" applyAlignment="1">
      <alignment horizontal="center" vertical="center" shrinkToFit="1"/>
    </xf>
    <xf numFmtId="0" fontId="21" fillId="0" borderId="18" xfId="4" applyFont="1" applyBorder="1" applyAlignment="1">
      <alignment horizontal="center" vertical="center" shrinkToFit="1"/>
    </xf>
    <xf numFmtId="0" fontId="21" fillId="0" borderId="17" xfId="4" applyFont="1" applyBorder="1" applyAlignment="1">
      <alignment horizontal="center" vertical="center" shrinkToFit="1"/>
    </xf>
    <xf numFmtId="0" fontId="21" fillId="0" borderId="22" xfId="4" applyFont="1" applyBorder="1" applyAlignment="1">
      <alignment horizontal="center" vertical="center" wrapText="1"/>
    </xf>
    <xf numFmtId="0" fontId="21" fillId="0" borderId="23" xfId="4" applyFont="1" applyBorder="1" applyAlignment="1">
      <alignment horizontal="center" vertical="center"/>
    </xf>
    <xf numFmtId="0" fontId="21" fillId="0" borderId="24" xfId="4" applyFont="1" applyBorder="1" applyAlignment="1">
      <alignment horizontal="center" vertical="center"/>
    </xf>
    <xf numFmtId="179" fontId="21" fillId="0" borderId="25" xfId="4" applyNumberFormat="1" applyFont="1" applyBorder="1" applyAlignment="1">
      <alignment horizontal="center" vertical="center" shrinkToFit="1"/>
    </xf>
    <xf numFmtId="179" fontId="21" fillId="0" borderId="10" xfId="4" applyNumberFormat="1" applyFont="1" applyBorder="1" applyAlignment="1">
      <alignment horizontal="center" vertical="center" shrinkToFit="1"/>
    </xf>
    <xf numFmtId="179" fontId="21" fillId="0" borderId="26" xfId="4" applyNumberFormat="1" applyFont="1" applyBorder="1" applyAlignment="1">
      <alignment horizontal="center" vertical="center" shrinkToFit="1"/>
    </xf>
    <xf numFmtId="0" fontId="23" fillId="0" borderId="38" xfId="4" applyFont="1" applyBorder="1" applyAlignment="1">
      <alignment horizontal="center" vertical="center" wrapText="1"/>
    </xf>
    <xf numFmtId="181" fontId="21" fillId="0" borderId="39" xfId="4" applyNumberFormat="1" applyFont="1" applyBorder="1" applyAlignment="1">
      <alignment horizontal="center" vertical="center" shrinkToFit="1"/>
    </xf>
    <xf numFmtId="0" fontId="21" fillId="0" borderId="0" xfId="4" applyFont="1">
      <alignment vertical="center"/>
    </xf>
    <xf numFmtId="0" fontId="13" fillId="0" borderId="0" xfId="0" applyFont="1" applyAlignment="1">
      <alignment horizontal="center" vertical="center"/>
    </xf>
    <xf numFmtId="0" fontId="31" fillId="0" borderId="0" xfId="0" applyFont="1" applyAlignment="1">
      <alignment horizontal="right" vertical="center"/>
    </xf>
    <xf numFmtId="0" fontId="44" fillId="0" borderId="11" xfId="0" applyFont="1" applyBorder="1" applyAlignment="1">
      <alignment horizontal="center" vertical="center" wrapText="1"/>
    </xf>
    <xf numFmtId="0" fontId="0" fillId="0" borderId="7" xfId="0" applyBorder="1" applyAlignment="1">
      <alignment horizontal="distributed" vertical="center"/>
    </xf>
    <xf numFmtId="0" fontId="0" fillId="0" borderId="20" xfId="0" applyBorder="1" applyAlignment="1">
      <alignment horizontal="distributed" vertical="center"/>
    </xf>
    <xf numFmtId="0" fontId="0" fillId="0" borderId="0" xfId="0" applyAlignment="1">
      <alignment horizontal="distributed" vertical="center"/>
    </xf>
    <xf numFmtId="0" fontId="0" fillId="0" borderId="14" xfId="0" applyBorder="1" applyAlignment="1">
      <alignment horizontal="distributed" vertical="center"/>
    </xf>
    <xf numFmtId="0" fontId="8" fillId="0" borderId="15" xfId="0" applyFont="1" applyBorder="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0" fontId="0" fillId="4" borderId="14" xfId="0" applyFill="1" applyBorder="1" applyAlignment="1" applyProtection="1">
      <alignment vertical="center"/>
      <protection locked="0"/>
    </xf>
    <xf numFmtId="0" fontId="0" fillId="4" borderId="6" xfId="0" applyFill="1" applyBorder="1" applyAlignment="1" applyProtection="1">
      <alignment vertical="center"/>
      <protection locked="0"/>
    </xf>
    <xf numFmtId="0" fontId="1" fillId="0" borderId="34" xfId="0" applyFont="1" applyBorder="1" applyAlignment="1">
      <alignment vertical="center"/>
    </xf>
    <xf numFmtId="0" fontId="0" fillId="0" borderId="34" xfId="0" applyBorder="1" applyAlignment="1">
      <alignment vertical="center"/>
    </xf>
    <xf numFmtId="0" fontId="8" fillId="0" borderId="19" xfId="0" applyFont="1"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8" fillId="0" borderId="19" xfId="0" applyFont="1"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4" borderId="20" xfId="0" applyFill="1" applyBorder="1" applyAlignment="1" applyProtection="1">
      <alignment vertical="center" shrinkToFit="1"/>
      <protection locked="0"/>
    </xf>
    <xf numFmtId="0" fontId="0" fillId="4" borderId="5"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45" xfId="0" applyFill="1" applyBorder="1" applyAlignment="1" applyProtection="1">
      <alignment vertical="center" shrinkToFit="1"/>
      <protection locked="0"/>
    </xf>
    <xf numFmtId="0" fontId="0" fillId="4" borderId="0" xfId="0" applyFill="1" applyAlignment="1" applyProtection="1">
      <alignment vertical="center"/>
      <protection locked="0"/>
    </xf>
    <xf numFmtId="0" fontId="0" fillId="0" borderId="0" xfId="0" applyAlignment="1" applyProtection="1">
      <alignment vertical="center"/>
      <protection locked="0"/>
    </xf>
    <xf numFmtId="0" fontId="0" fillId="0" borderId="45" xfId="0" applyBorder="1" applyAlignment="1" applyProtection="1">
      <alignment vertical="center"/>
      <protection locked="0"/>
    </xf>
    <xf numFmtId="0" fontId="0" fillId="0" borderId="7" xfId="0" applyBorder="1" applyAlignment="1">
      <alignment horizontal="distributed" vertical="center" wrapText="1"/>
    </xf>
    <xf numFmtId="0" fontId="0" fillId="4" borderId="0" xfId="0" applyFill="1" applyAlignment="1" applyProtection="1">
      <alignment horizontal="center" vertical="center" shrinkToFit="1"/>
      <protection locked="0"/>
    </xf>
    <xf numFmtId="0" fontId="8" fillId="0" borderId="0" xfId="0" applyFont="1" applyAlignment="1">
      <alignment horizontal="left" vertical="center" wrapText="1"/>
    </xf>
    <xf numFmtId="0" fontId="0" fillId="0" borderId="0" xfId="0" applyAlignment="1">
      <alignment vertical="center"/>
    </xf>
    <xf numFmtId="0" fontId="8" fillId="0" borderId="40" xfId="0" applyFont="1" applyBorder="1" applyAlignment="1">
      <alignment horizontal="center" vertical="center" textRotation="255"/>
    </xf>
    <xf numFmtId="0" fontId="0" fillId="0" borderId="60" xfId="0" applyBorder="1" applyAlignment="1">
      <alignment horizontal="center" vertical="center" textRotation="255"/>
    </xf>
    <xf numFmtId="0" fontId="0" fillId="0" borderId="62" xfId="0" applyBorder="1" applyAlignment="1">
      <alignment horizontal="center" vertical="center" textRotation="255"/>
    </xf>
    <xf numFmtId="0" fontId="0" fillId="0" borderId="19"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8" fillId="0" borderId="19" xfId="0" applyFont="1" applyBorder="1" applyAlignment="1">
      <alignment horizontal="center" vertical="center"/>
    </xf>
    <xf numFmtId="0" fontId="8" fillId="0" borderId="8" xfId="0" applyFont="1" applyBorder="1" applyAlignment="1">
      <alignment horizontal="center" vertical="center"/>
    </xf>
    <xf numFmtId="0" fontId="0" fillId="4" borderId="19" xfId="0"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0" fillId="4" borderId="8" xfId="0" applyFill="1" applyBorder="1" applyAlignment="1" applyProtection="1">
      <alignment vertical="center"/>
      <protection locked="0"/>
    </xf>
    <xf numFmtId="0" fontId="8" fillId="0" borderId="0" xfId="0" applyFont="1" applyAlignment="1">
      <alignment horizontal="distributed" vertical="center"/>
    </xf>
    <xf numFmtId="0" fontId="8" fillId="0" borderId="36" xfId="0" applyFont="1" applyBorder="1" applyAlignment="1">
      <alignment horizontal="distributed" vertical="center"/>
    </xf>
    <xf numFmtId="0" fontId="8" fillId="0" borderId="13" xfId="0" applyFont="1" applyBorder="1" applyAlignment="1">
      <alignment horizontal="distributed" vertical="center"/>
    </xf>
    <xf numFmtId="0" fontId="9" fillId="0" borderId="0" xfId="0" applyFont="1" applyAlignment="1">
      <alignment horizontal="center" vertical="center"/>
    </xf>
    <xf numFmtId="0" fontId="9" fillId="0" borderId="0" xfId="0" applyFont="1" applyAlignment="1">
      <alignment vertical="center"/>
    </xf>
    <xf numFmtId="0" fontId="0" fillId="4" borderId="0" xfId="0" applyFill="1" applyAlignment="1" applyProtection="1">
      <alignment horizontal="center" vertical="center"/>
      <protection locked="0"/>
    </xf>
    <xf numFmtId="0" fontId="0" fillId="4" borderId="0" xfId="0" applyFill="1" applyAlignment="1" applyProtection="1">
      <alignment horizontal="center" vertical="center" wrapText="1"/>
      <protection locked="0"/>
    </xf>
    <xf numFmtId="0" fontId="5" fillId="4" borderId="0" xfId="0" applyFont="1" applyFill="1" applyAlignment="1" applyProtection="1">
      <alignment horizontal="center" shrinkToFit="1"/>
      <protection locked="0"/>
    </xf>
    <xf numFmtId="0" fontId="5" fillId="0" borderId="0" xfId="0" applyFont="1" applyAlignment="1">
      <alignment horizontal="left" wrapText="1"/>
    </xf>
    <xf numFmtId="0" fontId="36" fillId="0" borderId="0" xfId="0" applyFont="1" applyAlignment="1">
      <alignment horizontal="left" vertical="center" wrapText="1"/>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0" fillId="0" borderId="0" xfId="0" applyAlignment="1">
      <alignment horizontal="left" vertical="center" wrapText="1"/>
    </xf>
    <xf numFmtId="0" fontId="0" fillId="0" borderId="0" xfId="0" applyAlignment="1">
      <alignment horizontal="left" vertical="top" wrapText="1"/>
    </xf>
    <xf numFmtId="0" fontId="0" fillId="0" borderId="36" xfId="0" applyBorder="1" applyAlignment="1">
      <alignment horizontal="center" vertical="center"/>
    </xf>
    <xf numFmtId="0" fontId="0" fillId="0" borderId="20"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8" fillId="0" borderId="20" xfId="0" applyFont="1" applyBorder="1" applyAlignment="1">
      <alignment horizontal="right" vertical="center"/>
    </xf>
    <xf numFmtId="0" fontId="8" fillId="0" borderId="14" xfId="0" applyFont="1" applyBorder="1" applyAlignment="1">
      <alignment horizontal="right" vertical="center"/>
    </xf>
    <xf numFmtId="0" fontId="8" fillId="0" borderId="20" xfId="0" applyFont="1" applyBorder="1" applyAlignment="1">
      <alignment horizontal="left" vertical="center"/>
    </xf>
    <xf numFmtId="0" fontId="8" fillId="0" borderId="14" xfId="0" applyFont="1" applyBorder="1" applyAlignment="1">
      <alignment horizontal="left" vertical="center"/>
    </xf>
    <xf numFmtId="182" fontId="0" fillId="4" borderId="0" xfId="0" applyNumberFormat="1" applyFill="1" applyAlignment="1" applyProtection="1">
      <alignment horizontal="center" vertical="center"/>
      <protection locked="0"/>
    </xf>
    <xf numFmtId="177" fontId="0" fillId="4" borderId="19" xfId="0" applyNumberFormat="1" applyFill="1" applyBorder="1" applyAlignment="1" applyProtection="1">
      <alignment horizontal="center" vertical="center"/>
      <protection locked="0"/>
    </xf>
    <xf numFmtId="177" fontId="0" fillId="4" borderId="7" xfId="0" applyNumberFormat="1" applyFill="1" applyBorder="1" applyAlignment="1" applyProtection="1">
      <alignment horizontal="center" vertical="center"/>
      <protection locked="0"/>
    </xf>
    <xf numFmtId="0" fontId="8" fillId="4" borderId="34" xfId="0" applyFont="1" applyFill="1" applyBorder="1" applyAlignment="1" applyProtection="1">
      <alignment horizontal="center" vertical="center"/>
      <protection locked="0"/>
    </xf>
    <xf numFmtId="0" fontId="8" fillId="0" borderId="0" xfId="0" applyFont="1" applyAlignment="1">
      <alignment horizontal="left" vertical="center"/>
    </xf>
    <xf numFmtId="0" fontId="8" fillId="0" borderId="0" xfId="0" applyFont="1" applyAlignment="1">
      <alignment horizontal="center" vertical="center" wrapText="1" shrinkToFit="1"/>
    </xf>
    <xf numFmtId="0" fontId="8" fillId="0" borderId="34" xfId="0" applyFont="1" applyBorder="1" applyAlignment="1">
      <alignment horizontal="center" vertical="center" wrapText="1"/>
    </xf>
    <xf numFmtId="0" fontId="8" fillId="0" borderId="34" xfId="0" applyFont="1" applyBorder="1" applyAlignment="1">
      <alignment horizontal="center" vertical="center"/>
    </xf>
    <xf numFmtId="0" fontId="6" fillId="0" borderId="0" xfId="0" applyFont="1" applyAlignment="1">
      <alignment horizontal="center" vertical="center"/>
    </xf>
    <xf numFmtId="0" fontId="8" fillId="0" borderId="0" xfId="0" applyFont="1" applyAlignment="1">
      <alignment vertical="top" wrapText="1" shrinkToFit="1"/>
    </xf>
    <xf numFmtId="0" fontId="3" fillId="0" borderId="0" xfId="0" applyFont="1" applyAlignment="1">
      <alignment horizontal="left" wrapText="1"/>
    </xf>
    <xf numFmtId="0" fontId="5" fillId="0" borderId="0" xfId="0" applyFont="1" applyAlignment="1">
      <alignment horizontal="center" wrapText="1" shrinkToFit="1"/>
    </xf>
    <xf numFmtId="0" fontId="9" fillId="0" borderId="0" xfId="0" applyFont="1" applyAlignment="1">
      <alignment horizontal="distributed" vertical="center"/>
    </xf>
    <xf numFmtId="0" fontId="8" fillId="0" borderId="0" xfId="0" applyFont="1" applyAlignment="1">
      <alignment vertical="center"/>
    </xf>
    <xf numFmtId="0" fontId="0" fillId="0" borderId="0" xfId="0"/>
    <xf numFmtId="0" fontId="8" fillId="0" borderId="0" xfId="0" applyFont="1" applyAlignment="1">
      <alignment horizontal="left" vertical="top" wrapText="1"/>
    </xf>
    <xf numFmtId="58" fontId="8" fillId="0" borderId="0" xfId="0" applyNumberFormat="1" applyFont="1" applyAlignment="1">
      <alignment horizontal="center" vertical="center"/>
    </xf>
    <xf numFmtId="0" fontId="4" fillId="0" borderId="57" xfId="0" applyFont="1" applyBorder="1" applyAlignment="1">
      <alignment horizontal="left" vertical="center"/>
    </xf>
    <xf numFmtId="0" fontId="4" fillId="0" borderId="41" xfId="0" applyFont="1" applyBorder="1" applyAlignment="1">
      <alignment horizontal="left" vertical="center"/>
    </xf>
    <xf numFmtId="0" fontId="3" fillId="0" borderId="0" xfId="0" applyFont="1" applyAlignment="1">
      <alignment horizontal="right" vertical="top" shrinkToFit="1"/>
    </xf>
    <xf numFmtId="0" fontId="0" fillId="0" borderId="47" xfId="0" applyBorder="1" applyAlignment="1">
      <alignment horizontal="center" vertical="center"/>
    </xf>
    <xf numFmtId="0" fontId="0" fillId="0" borderId="28" xfId="0" applyBorder="1" applyAlignment="1">
      <alignment horizontal="center" vertical="center"/>
    </xf>
    <xf numFmtId="0" fontId="1" fillId="4" borderId="24" xfId="0" applyFont="1" applyFill="1" applyBorder="1" applyAlignment="1" applyProtection="1">
      <alignment horizontal="center" vertical="center"/>
      <protection locked="0"/>
    </xf>
    <xf numFmtId="0" fontId="1" fillId="4" borderId="68" xfId="0" applyFont="1" applyFill="1" applyBorder="1" applyAlignment="1" applyProtection="1">
      <alignment horizontal="center" vertical="center"/>
      <protection locked="0"/>
    </xf>
    <xf numFmtId="0" fontId="1" fillId="4" borderId="25" xfId="0" applyFont="1" applyFill="1" applyBorder="1" applyAlignment="1" applyProtection="1">
      <alignment horizontal="center" vertical="center"/>
      <protection locked="0"/>
    </xf>
    <xf numFmtId="0" fontId="1" fillId="4" borderId="26" xfId="0" applyFont="1" applyFill="1" applyBorder="1" applyAlignment="1" applyProtection="1">
      <alignment horizontal="center" vertical="center"/>
      <protection locked="0"/>
    </xf>
    <xf numFmtId="0" fontId="4" fillId="0" borderId="7" xfId="0" applyFont="1" applyBorder="1" applyAlignment="1">
      <alignment horizontal="left" vertical="center"/>
    </xf>
    <xf numFmtId="0" fontId="4" fillId="0" borderId="69" xfId="0" applyFont="1" applyBorder="1" applyAlignment="1">
      <alignment horizontal="left" vertical="center"/>
    </xf>
    <xf numFmtId="0" fontId="1" fillId="0" borderId="38" xfId="0" applyFont="1" applyBorder="1" applyAlignment="1">
      <alignment horizontal="center" vertical="center" wrapText="1"/>
    </xf>
    <xf numFmtId="0" fontId="1" fillId="0" borderId="70" xfId="0" applyFont="1" applyBorder="1" applyAlignment="1">
      <alignment horizontal="center" vertical="center" wrapText="1"/>
    </xf>
    <xf numFmtId="0" fontId="0" fillId="4" borderId="47" xfId="0" applyFill="1" applyBorder="1" applyAlignment="1" applyProtection="1">
      <alignment horizontal="center" vertical="center"/>
      <protection locked="0"/>
    </xf>
    <xf numFmtId="0" fontId="1" fillId="4" borderId="28" xfId="0" applyFont="1" applyFill="1" applyBorder="1" applyAlignment="1" applyProtection="1">
      <alignment horizontal="center" vertical="center"/>
      <protection locked="0"/>
    </xf>
    <xf numFmtId="0" fontId="0" fillId="4" borderId="48" xfId="0" applyFill="1" applyBorder="1" applyAlignment="1" applyProtection="1">
      <alignment horizontal="center" vertical="center" wrapText="1"/>
      <protection locked="0"/>
    </xf>
    <xf numFmtId="0" fontId="1" fillId="4" borderId="8" xfId="0" applyFont="1" applyFill="1" applyBorder="1" applyAlignment="1" applyProtection="1">
      <alignment horizontal="center" vertical="center" wrapText="1"/>
      <protection locked="0"/>
    </xf>
    <xf numFmtId="0" fontId="0" fillId="3" borderId="21" xfId="0" applyFill="1" applyBorder="1" applyAlignment="1" applyProtection="1">
      <alignment horizontal="right"/>
      <protection locked="0"/>
    </xf>
    <xf numFmtId="0" fontId="6" fillId="0" borderId="21" xfId="0" applyFont="1" applyBorder="1" applyAlignment="1">
      <alignment horizontal="left"/>
    </xf>
    <xf numFmtId="0" fontId="21" fillId="0" borderId="47" xfId="4" applyFont="1" applyBorder="1" applyAlignment="1">
      <alignment horizontal="right" vertical="center"/>
    </xf>
    <xf numFmtId="0" fontId="21" fillId="0" borderId="57" xfId="4" applyFont="1" applyBorder="1" applyAlignment="1">
      <alignment horizontal="right" vertical="center"/>
    </xf>
    <xf numFmtId="0" fontId="19" fillId="0" borderId="16" xfId="4" applyBorder="1" applyAlignment="1">
      <alignment horizontal="center" vertical="center" shrinkToFit="1"/>
    </xf>
    <xf numFmtId="0" fontId="19" fillId="0" borderId="40" xfId="4" applyBorder="1" applyAlignment="1">
      <alignment horizontal="center" vertical="center" shrinkToFit="1"/>
    </xf>
    <xf numFmtId="38" fontId="19" fillId="4" borderId="40" xfId="2" applyFont="1" applyFill="1" applyBorder="1" applyAlignment="1" applyProtection="1">
      <alignment horizontal="center" vertical="center"/>
      <protection locked="0"/>
    </xf>
    <xf numFmtId="38" fontId="19" fillId="4" borderId="36" xfId="2" applyFont="1" applyFill="1" applyBorder="1" applyAlignment="1" applyProtection="1">
      <alignment horizontal="center" vertical="center"/>
      <protection locked="0"/>
    </xf>
    <xf numFmtId="38" fontId="19" fillId="0" borderId="3" xfId="4" applyNumberFormat="1" applyBorder="1" applyAlignment="1">
      <alignment horizontal="center" vertical="center" shrinkToFit="1"/>
    </xf>
    <xf numFmtId="0" fontId="19" fillId="0" borderId="34" xfId="4" applyBorder="1" applyAlignment="1">
      <alignment horizontal="center" vertical="center" shrinkToFit="1"/>
    </xf>
    <xf numFmtId="0" fontId="19" fillId="0" borderId="12" xfId="4" applyBorder="1" applyAlignment="1">
      <alignment horizontal="center" vertical="center" shrinkToFit="1"/>
    </xf>
    <xf numFmtId="0" fontId="19" fillId="0" borderId="9" xfId="4" applyBorder="1" applyAlignment="1">
      <alignment horizontal="center" vertical="center" shrinkToFit="1"/>
    </xf>
    <xf numFmtId="38" fontId="19" fillId="4" borderId="9" xfId="2" applyFont="1" applyFill="1" applyBorder="1" applyAlignment="1" applyProtection="1">
      <alignment horizontal="center" vertical="center"/>
      <protection locked="0"/>
    </xf>
    <xf numFmtId="38" fontId="19" fillId="4" borderId="18" xfId="2" applyFont="1" applyFill="1" applyBorder="1" applyAlignment="1" applyProtection="1">
      <alignment horizontal="center" vertical="center"/>
      <protection locked="0"/>
    </xf>
    <xf numFmtId="177" fontId="19" fillId="4" borderId="19" xfId="2" applyNumberFormat="1" applyFont="1" applyFill="1" applyBorder="1" applyAlignment="1" applyProtection="1">
      <alignment horizontal="center" vertical="center"/>
      <protection locked="0"/>
    </xf>
    <xf numFmtId="177" fontId="19" fillId="4" borderId="7" xfId="2" applyNumberFormat="1" applyFont="1" applyFill="1" applyBorder="1" applyAlignment="1" applyProtection="1">
      <alignment horizontal="center" vertical="center"/>
      <protection locked="0"/>
    </xf>
    <xf numFmtId="177" fontId="19" fillId="0" borderId="12" xfId="2" applyNumberFormat="1" applyFont="1" applyFill="1" applyBorder="1" applyAlignment="1" applyProtection="1">
      <alignment horizontal="center" vertical="center" shrinkToFit="1"/>
    </xf>
    <xf numFmtId="177" fontId="19" fillId="0" borderId="9" xfId="2" applyNumberFormat="1" applyFont="1" applyFill="1" applyBorder="1" applyAlignment="1" applyProtection="1">
      <alignment horizontal="center" vertical="center" shrinkToFit="1"/>
    </xf>
    <xf numFmtId="0" fontId="19" fillId="0" borderId="3" xfId="4" applyBorder="1" applyAlignment="1">
      <alignment horizontal="center" vertical="center" shrinkToFit="1"/>
    </xf>
    <xf numFmtId="38" fontId="19" fillId="4" borderId="34" xfId="2" applyFont="1" applyFill="1" applyBorder="1" applyAlignment="1" applyProtection="1">
      <alignment horizontal="center" vertical="center"/>
      <protection locked="0"/>
    </xf>
    <xf numFmtId="38" fontId="19" fillId="4" borderId="19" xfId="2" applyFont="1" applyFill="1" applyBorder="1" applyAlignment="1" applyProtection="1">
      <alignment horizontal="center" vertical="center"/>
      <protection locked="0"/>
    </xf>
    <xf numFmtId="38" fontId="19" fillId="0" borderId="3" xfId="2" applyFont="1" applyFill="1" applyBorder="1" applyAlignment="1" applyProtection="1">
      <alignment horizontal="center" vertical="center" shrinkToFit="1"/>
    </xf>
    <xf numFmtId="38" fontId="19" fillId="0" borderId="34" xfId="2" applyFont="1" applyFill="1" applyBorder="1" applyAlignment="1" applyProtection="1">
      <alignment horizontal="center" vertical="center" shrinkToFit="1"/>
    </xf>
    <xf numFmtId="0" fontId="19" fillId="0" borderId="47" xfId="4" applyBorder="1">
      <alignment vertical="center"/>
    </xf>
    <xf numFmtId="0" fontId="19" fillId="0" borderId="23" xfId="4" applyBorder="1">
      <alignment vertical="center"/>
    </xf>
    <xf numFmtId="0" fontId="23" fillId="0" borderId="22" xfId="4" applyFont="1" applyBorder="1" applyAlignment="1">
      <alignment horizontal="center" vertical="center" wrapText="1"/>
    </xf>
    <xf numFmtId="0" fontId="19" fillId="0" borderId="74" xfId="4" applyBorder="1">
      <alignment vertical="center"/>
    </xf>
    <xf numFmtId="38" fontId="19" fillId="0" borderId="12" xfId="4" applyNumberFormat="1" applyBorder="1" applyAlignment="1">
      <alignment horizontal="center" vertical="center" shrinkToFit="1"/>
    </xf>
    <xf numFmtId="9" fontId="0" fillId="0" borderId="0" xfId="0" applyNumberFormat="1" applyAlignment="1">
      <alignment horizontal="center" vertical="center"/>
    </xf>
    <xf numFmtId="0" fontId="19" fillId="0" borderId="86" xfId="4" applyBorder="1" applyAlignment="1">
      <alignment horizontal="center" vertical="center" wrapText="1"/>
    </xf>
    <xf numFmtId="0" fontId="19" fillId="0" borderId="86" xfId="4" applyBorder="1" applyAlignment="1">
      <alignment horizontal="center" vertical="center"/>
    </xf>
    <xf numFmtId="178" fontId="19" fillId="4" borderId="65" xfId="4" applyNumberFormat="1" applyFill="1" applyBorder="1" applyAlignment="1" applyProtection="1">
      <alignment horizontal="center" vertical="center"/>
      <protection locked="0"/>
    </xf>
    <xf numFmtId="181" fontId="19" fillId="0" borderId="10" xfId="4" applyNumberFormat="1" applyBorder="1" applyAlignment="1">
      <alignment horizontal="center" vertical="center"/>
    </xf>
    <xf numFmtId="181" fontId="3" fillId="0" borderId="38" xfId="0" applyNumberFormat="1" applyFont="1" applyBorder="1" applyAlignment="1">
      <alignment horizontal="center" vertical="center" shrinkToFit="1"/>
    </xf>
    <xf numFmtId="181" fontId="3" fillId="0" borderId="72" xfId="0" applyNumberFormat="1" applyFont="1" applyBorder="1" applyAlignment="1">
      <alignment horizontal="center" vertical="center" shrinkToFit="1"/>
    </xf>
    <xf numFmtId="181" fontId="3" fillId="0" borderId="84" xfId="0" applyNumberFormat="1" applyFont="1" applyBorder="1" applyAlignment="1">
      <alignment horizontal="center" vertical="center" shrinkToFit="1"/>
    </xf>
    <xf numFmtId="0" fontId="19" fillId="0" borderId="31" xfId="4" applyBorder="1" applyAlignment="1">
      <alignment horizontal="center" vertical="center"/>
    </xf>
    <xf numFmtId="0" fontId="19" fillId="0" borderId="32" xfId="4" applyBorder="1" applyAlignment="1">
      <alignment horizontal="center" vertical="center"/>
    </xf>
    <xf numFmtId="178" fontId="19" fillId="0" borderId="37" xfId="4" applyNumberFormat="1" applyBorder="1" applyAlignment="1">
      <alignment horizontal="center" vertical="center"/>
    </xf>
    <xf numFmtId="178" fontId="19" fillId="0" borderId="75" xfId="4" applyNumberFormat="1" applyBorder="1" applyAlignment="1">
      <alignment horizontal="center" vertical="center"/>
    </xf>
    <xf numFmtId="178" fontId="19" fillId="4" borderId="61" xfId="4" applyNumberFormat="1" applyFill="1" applyBorder="1" applyAlignment="1" applyProtection="1">
      <alignment horizontal="center" vertical="center"/>
      <protection locked="0"/>
    </xf>
    <xf numFmtId="178" fontId="19" fillId="4" borderId="64" xfId="4" applyNumberFormat="1" applyFill="1" applyBorder="1" applyAlignment="1" applyProtection="1">
      <alignment horizontal="center" vertical="center"/>
      <protection locked="0"/>
    </xf>
    <xf numFmtId="0" fontId="19" fillId="0" borderId="87" xfId="4" applyBorder="1" applyAlignment="1">
      <alignment horizontal="center" vertical="center"/>
    </xf>
    <xf numFmtId="0" fontId="19" fillId="0" borderId="65" xfId="4" applyBorder="1" applyAlignment="1">
      <alignment horizontal="center" vertical="center"/>
    </xf>
    <xf numFmtId="181" fontId="19" fillId="0" borderId="0" xfId="4" applyNumberFormat="1" applyAlignment="1">
      <alignment horizontal="center" vertical="center"/>
    </xf>
    <xf numFmtId="181" fontId="19" fillId="0" borderId="44" xfId="4" applyNumberFormat="1" applyBorder="1" applyAlignment="1">
      <alignment horizontal="center" vertical="center"/>
    </xf>
    <xf numFmtId="178" fontId="19" fillId="0" borderId="76" xfId="4" applyNumberFormat="1" applyBorder="1" applyAlignment="1">
      <alignment horizontal="center" vertical="center"/>
    </xf>
    <xf numFmtId="178" fontId="19" fillId="0" borderId="88" xfId="4" applyNumberFormat="1" applyBorder="1" applyAlignment="1">
      <alignment horizontal="center" vertical="center"/>
    </xf>
    <xf numFmtId="0" fontId="3" fillId="0" borderId="0" xfId="0" applyFont="1" applyAlignment="1">
      <alignment horizontal="right" vertical="center" shrinkToFit="1"/>
    </xf>
    <xf numFmtId="0" fontId="19" fillId="0" borderId="38" xfId="4" applyBorder="1" applyAlignment="1">
      <alignment horizontal="center" vertical="center"/>
    </xf>
    <xf numFmtId="0" fontId="19" fillId="0" borderId="72" xfId="4" applyBorder="1" applyAlignment="1">
      <alignment horizontal="center" vertical="center"/>
    </xf>
    <xf numFmtId="0" fontId="19" fillId="0" borderId="84" xfId="4" applyBorder="1" applyAlignment="1">
      <alignment horizontal="center" vertical="center"/>
    </xf>
    <xf numFmtId="0" fontId="19" fillId="4" borderId="72" xfId="4" applyFill="1" applyBorder="1" applyAlignment="1" applyProtection="1">
      <alignment horizontal="center" vertical="center"/>
      <protection locked="0"/>
    </xf>
    <xf numFmtId="38" fontId="19" fillId="4" borderId="62" xfId="2" applyFont="1" applyFill="1" applyBorder="1" applyAlignment="1" applyProtection="1">
      <alignment horizontal="center" vertical="center"/>
      <protection locked="0"/>
    </xf>
    <xf numFmtId="38" fontId="19" fillId="4" borderId="13" xfId="2" applyFont="1" applyFill="1" applyBorder="1" applyAlignment="1" applyProtection="1">
      <alignment horizontal="center" vertical="center"/>
      <protection locked="0"/>
    </xf>
    <xf numFmtId="178" fontId="19" fillId="4" borderId="85" xfId="4" applyNumberFormat="1" applyFill="1" applyBorder="1" applyAlignment="1" applyProtection="1">
      <alignment horizontal="center" vertical="center"/>
      <protection locked="0"/>
    </xf>
    <xf numFmtId="181" fontId="19" fillId="0" borderId="71" xfId="4" applyNumberFormat="1" applyBorder="1" applyAlignment="1">
      <alignment horizontal="center" vertical="center"/>
    </xf>
    <xf numFmtId="181" fontId="19" fillId="0" borderId="43" xfId="4" applyNumberFormat="1" applyBorder="1" applyAlignment="1">
      <alignment horizontal="center" vertical="center"/>
    </xf>
    <xf numFmtId="181" fontId="19" fillId="0" borderId="35" xfId="4" applyNumberFormat="1" applyBorder="1" applyAlignment="1">
      <alignment horizontal="center" vertical="center"/>
    </xf>
    <xf numFmtId="0" fontId="21" fillId="0" borderId="38" xfId="4" applyFont="1" applyBorder="1" applyAlignment="1">
      <alignment horizontal="center" vertical="center"/>
    </xf>
    <xf numFmtId="0" fontId="21" fillId="0" borderId="72" xfId="4" applyFont="1" applyBorder="1" applyAlignment="1">
      <alignment horizontal="center" vertical="center"/>
    </xf>
    <xf numFmtId="0" fontId="21" fillId="0" borderId="84" xfId="4" applyFont="1" applyBorder="1" applyAlignment="1">
      <alignment horizontal="center" vertical="center"/>
    </xf>
    <xf numFmtId="38" fontId="19" fillId="0" borderId="50" xfId="2" applyFont="1" applyFill="1" applyBorder="1" applyAlignment="1" applyProtection="1">
      <alignment horizontal="center" vertical="center" shrinkToFit="1"/>
    </xf>
    <xf numFmtId="38" fontId="19" fillId="0" borderId="62" xfId="2" applyFont="1" applyFill="1" applyBorder="1" applyAlignment="1" applyProtection="1">
      <alignment horizontal="center" vertical="center" shrinkToFit="1"/>
    </xf>
    <xf numFmtId="0" fontId="19" fillId="0" borderId="30" xfId="4" applyBorder="1" applyAlignment="1">
      <alignment horizontal="center" vertical="center" wrapText="1"/>
    </xf>
    <xf numFmtId="0" fontId="19" fillId="0" borderId="75" xfId="4" applyBorder="1" applyAlignment="1">
      <alignment horizontal="center" vertical="center"/>
    </xf>
    <xf numFmtId="0" fontId="19" fillId="0" borderId="56" xfId="4" applyBorder="1" applyAlignment="1">
      <alignment horizontal="center" vertical="center"/>
    </xf>
    <xf numFmtId="0" fontId="19" fillId="0" borderId="44" xfId="4" applyBorder="1" applyAlignment="1">
      <alignment horizontal="center" vertical="center"/>
    </xf>
    <xf numFmtId="0" fontId="19" fillId="0" borderId="25" xfId="4" applyBorder="1" applyAlignment="1">
      <alignment horizontal="center" vertical="center"/>
    </xf>
    <xf numFmtId="0" fontId="19" fillId="0" borderId="67" xfId="4" applyBorder="1" applyAlignment="1">
      <alignment horizontal="center" vertical="center"/>
    </xf>
    <xf numFmtId="0" fontId="25" fillId="0" borderId="21" xfId="4" applyFont="1" applyBorder="1" applyAlignment="1">
      <alignment horizontal="left" vertical="center" wrapText="1"/>
    </xf>
    <xf numFmtId="0" fontId="19" fillId="0" borderId="77" xfId="4" applyBorder="1" applyAlignment="1">
      <alignment horizontal="center" vertical="center"/>
    </xf>
    <xf numFmtId="0" fontId="19" fillId="0" borderId="78" xfId="4" applyBorder="1" applyAlignment="1">
      <alignment horizontal="center" vertical="center"/>
    </xf>
    <xf numFmtId="0" fontId="19" fillId="0" borderId="79" xfId="4" applyBorder="1" applyAlignment="1">
      <alignment horizontal="center" vertical="center"/>
    </xf>
    <xf numFmtId="0" fontId="19" fillId="0" borderId="80" xfId="4" applyBorder="1" applyAlignment="1">
      <alignment horizontal="center" vertical="center"/>
    </xf>
    <xf numFmtId="0" fontId="19" fillId="0" borderId="61" xfId="4" applyBorder="1" applyAlignment="1">
      <alignment horizontal="center" vertical="center"/>
    </xf>
    <xf numFmtId="0" fontId="19" fillId="0" borderId="64" xfId="4" applyBorder="1" applyAlignment="1">
      <alignment horizontal="center" vertical="center"/>
    </xf>
    <xf numFmtId="0" fontId="19" fillId="0" borderId="21" xfId="4" applyBorder="1" applyAlignment="1">
      <alignment horizontal="center" vertical="center"/>
    </xf>
    <xf numFmtId="0" fontId="19" fillId="0" borderId="81" xfId="4" applyBorder="1" applyAlignment="1">
      <alignment horizontal="center" vertical="center"/>
    </xf>
    <xf numFmtId="0" fontId="19" fillId="0" borderId="10" xfId="4" applyBorder="1" applyAlignment="1">
      <alignment horizontal="center" vertical="center"/>
    </xf>
    <xf numFmtId="0" fontId="19" fillId="0" borderId="82" xfId="4" applyBorder="1" applyAlignment="1">
      <alignment horizontal="center" vertical="center" wrapText="1"/>
    </xf>
    <xf numFmtId="0" fontId="19" fillId="0" borderId="11" xfId="4" applyBorder="1" applyAlignment="1">
      <alignment horizontal="center" vertical="center" wrapText="1"/>
    </xf>
    <xf numFmtId="0" fontId="19" fillId="0" borderId="83" xfId="4" applyBorder="1" applyAlignment="1">
      <alignment horizontal="center" vertical="center" wrapText="1"/>
    </xf>
    <xf numFmtId="0" fontId="19" fillId="0" borderId="50" xfId="4" applyBorder="1" applyAlignment="1">
      <alignment horizontal="center" vertical="center" shrinkToFit="1"/>
    </xf>
    <xf numFmtId="0" fontId="19" fillId="0" borderId="62" xfId="4" applyBorder="1" applyAlignment="1">
      <alignment horizontal="center" vertical="center" shrinkToFit="1"/>
    </xf>
    <xf numFmtId="0" fontId="19" fillId="0" borderId="37" xfId="4" applyBorder="1" applyAlignment="1">
      <alignment horizontal="right" vertical="top"/>
    </xf>
    <xf numFmtId="0" fontId="42" fillId="0" borderId="37" xfId="4" applyFont="1" applyBorder="1" applyAlignment="1">
      <alignment horizontal="left" vertical="center"/>
    </xf>
    <xf numFmtId="179" fontId="40" fillId="0" borderId="0" xfId="0" applyNumberFormat="1" applyFont="1" applyAlignment="1">
      <alignment horizontal="left" vertical="center"/>
    </xf>
    <xf numFmtId="176" fontId="19" fillId="0" borderId="9" xfId="4" applyNumberFormat="1" applyBorder="1" applyAlignment="1">
      <alignment horizontal="center" vertical="center"/>
    </xf>
    <xf numFmtId="176" fontId="19" fillId="0" borderId="18" xfId="4" applyNumberFormat="1" applyBorder="1" applyAlignment="1">
      <alignment horizontal="center" vertical="center"/>
    </xf>
    <xf numFmtId="177" fontId="19" fillId="4" borderId="71" xfId="2" applyNumberFormat="1" applyFont="1" applyFill="1" applyBorder="1" applyAlignment="1" applyProtection="1">
      <alignment horizontal="center" vertical="center"/>
      <protection locked="0"/>
    </xf>
    <xf numFmtId="177" fontId="19" fillId="4" borderId="43" xfId="2" applyNumberFormat="1" applyFont="1" applyFill="1" applyBorder="1" applyAlignment="1" applyProtection="1">
      <alignment horizontal="center" vertical="center"/>
      <protection locked="0"/>
    </xf>
    <xf numFmtId="38" fontId="19" fillId="0" borderId="31" xfId="2" applyFont="1" applyFill="1" applyBorder="1" applyAlignment="1" applyProtection="1">
      <alignment horizontal="center" vertical="center"/>
    </xf>
    <xf numFmtId="38" fontId="19" fillId="0" borderId="32" xfId="2" applyFont="1" applyFill="1" applyBorder="1" applyAlignment="1" applyProtection="1">
      <alignment horizontal="center" vertical="center"/>
    </xf>
    <xf numFmtId="38" fontId="19" fillId="0" borderId="46" xfId="2" applyFont="1" applyFill="1" applyBorder="1" applyAlignment="1" applyProtection="1">
      <alignment horizontal="center" vertical="center"/>
    </xf>
    <xf numFmtId="177" fontId="19" fillId="0" borderId="1" xfId="2" applyNumberFormat="1" applyFont="1" applyFill="1" applyBorder="1" applyAlignment="1" applyProtection="1">
      <alignment horizontal="center" vertical="center" shrinkToFit="1"/>
    </xf>
    <xf numFmtId="177" fontId="19" fillId="0" borderId="27" xfId="2" applyNumberFormat="1" applyFont="1" applyFill="1" applyBorder="1" applyAlignment="1" applyProtection="1">
      <alignment horizontal="center" vertical="center" shrinkToFit="1"/>
    </xf>
    <xf numFmtId="176" fontId="19" fillId="0" borderId="27" xfId="4" applyNumberFormat="1" applyBorder="1" applyAlignment="1">
      <alignment horizontal="center" vertical="center"/>
    </xf>
    <xf numFmtId="176" fontId="19" fillId="0" borderId="2" xfId="4" applyNumberFormat="1" applyBorder="1" applyAlignment="1">
      <alignment horizontal="center" vertical="center"/>
    </xf>
    <xf numFmtId="177" fontId="19" fillId="0" borderId="3" xfId="2" applyNumberFormat="1" applyFont="1" applyFill="1" applyBorder="1" applyAlignment="1" applyProtection="1">
      <alignment horizontal="center" vertical="center" shrinkToFit="1"/>
    </xf>
    <xf numFmtId="177" fontId="19" fillId="0" borderId="34" xfId="2" applyNumberFormat="1" applyFont="1" applyFill="1" applyBorder="1" applyAlignment="1" applyProtection="1">
      <alignment horizontal="center" vertical="center" shrinkToFit="1"/>
    </xf>
    <xf numFmtId="176" fontId="19" fillId="0" borderId="34" xfId="4" applyNumberFormat="1" applyBorder="1" applyAlignment="1">
      <alignment horizontal="center" vertical="center"/>
    </xf>
    <xf numFmtId="176" fontId="19" fillId="0" borderId="4" xfId="4" applyNumberFormat="1" applyBorder="1" applyAlignment="1">
      <alignment horizontal="center" vertical="center"/>
    </xf>
    <xf numFmtId="38" fontId="19" fillId="0" borderId="38" xfId="2" applyFont="1" applyFill="1" applyBorder="1" applyAlignment="1" applyProtection="1">
      <alignment horizontal="center" vertical="center"/>
    </xf>
    <xf numFmtId="38" fontId="19" fillId="0" borderId="72" xfId="2" applyFont="1" applyFill="1" applyBorder="1" applyAlignment="1" applyProtection="1">
      <alignment horizontal="center" vertical="center"/>
    </xf>
    <xf numFmtId="177" fontId="19" fillId="4" borderId="73" xfId="2" applyNumberFormat="1" applyFont="1" applyFill="1" applyBorder="1" applyAlignment="1" applyProtection="1">
      <alignment horizontal="center" vertical="center"/>
      <protection locked="0"/>
    </xf>
    <xf numFmtId="177" fontId="19" fillId="4" borderId="57" xfId="2" applyNumberFormat="1" applyFont="1" applyFill="1" applyBorder="1" applyAlignment="1" applyProtection="1">
      <alignment horizontal="center" vertical="center"/>
      <protection locked="0"/>
    </xf>
    <xf numFmtId="0" fontId="37" fillId="0" borderId="72" xfId="0" applyFont="1" applyBorder="1" applyAlignment="1">
      <alignment horizontal="left" vertical="top" wrapText="1"/>
    </xf>
    <xf numFmtId="0" fontId="37" fillId="0" borderId="30" xfId="0" applyFont="1" applyBorder="1" applyAlignment="1">
      <alignment horizontal="left" vertical="center" wrapText="1"/>
    </xf>
    <xf numFmtId="0" fontId="37" fillId="0" borderId="37" xfId="0" applyFont="1" applyBorder="1" applyAlignment="1">
      <alignment horizontal="left" vertical="center"/>
    </xf>
    <xf numFmtId="0" fontId="37" fillId="0" borderId="56" xfId="0" applyFont="1" applyBorder="1" applyAlignment="1">
      <alignment horizontal="left" vertical="center"/>
    </xf>
    <xf numFmtId="0" fontId="37" fillId="0" borderId="0" xfId="0" applyFont="1" applyAlignment="1">
      <alignment horizontal="left" vertical="center"/>
    </xf>
    <xf numFmtId="0" fontId="37" fillId="0" borderId="25" xfId="0" applyFont="1" applyBorder="1" applyAlignment="1">
      <alignment horizontal="left" vertical="center"/>
    </xf>
    <xf numFmtId="0" fontId="37" fillId="0" borderId="21" xfId="0" applyFont="1" applyBorder="1" applyAlignment="1">
      <alignment horizontal="left" vertical="center"/>
    </xf>
    <xf numFmtId="49" fontId="34" fillId="4" borderId="30" xfId="0" applyNumberFormat="1" applyFont="1" applyFill="1" applyBorder="1" applyAlignment="1" applyProtection="1">
      <alignment horizontal="left" vertical="center" wrapText="1"/>
      <protection locked="0"/>
    </xf>
    <xf numFmtId="49" fontId="34" fillId="4" borderId="37" xfId="0" applyNumberFormat="1" applyFont="1" applyFill="1" applyBorder="1" applyAlignment="1" applyProtection="1">
      <alignment horizontal="left" vertical="center" wrapText="1"/>
      <protection locked="0"/>
    </xf>
    <xf numFmtId="0" fontId="32" fillId="0" borderId="75" xfId="0" applyFont="1" applyBorder="1" applyAlignment="1" applyProtection="1">
      <alignment horizontal="left" vertical="center" wrapText="1"/>
      <protection locked="0"/>
    </xf>
    <xf numFmtId="49" fontId="34" fillId="4" borderId="56" xfId="0" applyNumberFormat="1" applyFont="1" applyFill="1" applyBorder="1" applyAlignment="1" applyProtection="1">
      <alignment horizontal="left" vertical="center" wrapText="1"/>
      <protection locked="0"/>
    </xf>
    <xf numFmtId="49" fontId="34" fillId="4" borderId="0" xfId="0" applyNumberFormat="1" applyFont="1" applyFill="1" applyAlignment="1" applyProtection="1">
      <alignment horizontal="left" vertical="center" wrapText="1"/>
      <protection locked="0"/>
    </xf>
    <xf numFmtId="0" fontId="32" fillId="0" borderId="44" xfId="0" applyFont="1" applyBorder="1" applyAlignment="1" applyProtection="1">
      <alignment horizontal="left" vertical="center" wrapText="1"/>
      <protection locked="0"/>
    </xf>
    <xf numFmtId="49" fontId="34" fillId="4" borderId="25" xfId="0" applyNumberFormat="1" applyFont="1" applyFill="1" applyBorder="1" applyAlignment="1" applyProtection="1">
      <alignment horizontal="left" vertical="center" wrapText="1"/>
      <protection locked="0"/>
    </xf>
    <xf numFmtId="49" fontId="34" fillId="4" borderId="21" xfId="0" applyNumberFormat="1" applyFont="1" applyFill="1" applyBorder="1" applyAlignment="1" applyProtection="1">
      <alignment horizontal="left" vertical="center" wrapText="1"/>
      <protection locked="0"/>
    </xf>
    <xf numFmtId="0" fontId="32" fillId="0" borderId="67" xfId="0" applyFont="1" applyBorder="1" applyAlignment="1" applyProtection="1">
      <alignment horizontal="left" vertical="center" wrapText="1"/>
      <protection locked="0"/>
    </xf>
    <xf numFmtId="0" fontId="32" fillId="0" borderId="48" xfId="0" applyFont="1" applyBorder="1" applyAlignment="1">
      <alignment horizontal="left" vertical="center" shrinkToFit="1"/>
    </xf>
    <xf numFmtId="0" fontId="32" fillId="0" borderId="8" xfId="0" applyFont="1" applyBorder="1" applyAlignment="1">
      <alignment horizontal="left" vertical="center" shrinkToFit="1"/>
    </xf>
    <xf numFmtId="0" fontId="32" fillId="0" borderId="95" xfId="0" applyFont="1" applyBorder="1" applyAlignment="1">
      <alignment horizontal="left" vertical="center" wrapText="1"/>
    </xf>
    <xf numFmtId="0" fontId="32" fillId="0" borderId="96" xfId="0" applyFont="1" applyBorder="1" applyAlignment="1">
      <alignment horizontal="left" vertical="center" wrapText="1"/>
    </xf>
    <xf numFmtId="0" fontId="32" fillId="0" borderId="97" xfId="0" applyFont="1" applyBorder="1" applyAlignment="1">
      <alignment horizontal="left" vertical="center" wrapText="1"/>
    </xf>
    <xf numFmtId="0" fontId="32" fillId="0" borderId="92" xfId="0" applyFont="1" applyBorder="1" applyAlignment="1">
      <alignment horizontal="left" vertical="center" wrapText="1"/>
    </xf>
    <xf numFmtId="0" fontId="32" fillId="0" borderId="93" xfId="0" applyFont="1" applyBorder="1" applyAlignment="1">
      <alignment horizontal="left" vertical="center" wrapText="1"/>
    </xf>
    <xf numFmtId="0" fontId="32" fillId="0" borderId="94" xfId="0" applyFont="1" applyBorder="1" applyAlignment="1">
      <alignment horizontal="left" vertical="center" wrapText="1"/>
    </xf>
    <xf numFmtId="0" fontId="32" fillId="0" borderId="23" xfId="0" applyFont="1" applyBorder="1" applyAlignment="1">
      <alignment horizontal="left" vertical="center" wrapText="1" shrinkToFit="1"/>
    </xf>
    <xf numFmtId="0" fontId="32" fillId="0" borderId="5" xfId="0" applyFont="1" applyBorder="1" applyAlignment="1">
      <alignment horizontal="left" vertical="center" wrapText="1" shrinkToFit="1"/>
    </xf>
    <xf numFmtId="0" fontId="32" fillId="0" borderId="56" xfId="0" applyFont="1" applyBorder="1" applyAlignment="1">
      <alignment horizontal="left" vertical="center" wrapText="1" shrinkToFit="1"/>
    </xf>
    <xf numFmtId="0" fontId="32" fillId="0" borderId="45" xfId="0" applyFont="1" applyBorder="1" applyAlignment="1">
      <alignment horizontal="left" vertical="center" wrapText="1" shrinkToFit="1"/>
    </xf>
    <xf numFmtId="0" fontId="32" fillId="0" borderId="25" xfId="0" applyFont="1" applyBorder="1" applyAlignment="1">
      <alignment horizontal="left" vertical="center" wrapText="1" shrinkToFit="1"/>
    </xf>
    <xf numFmtId="0" fontId="32" fillId="0" borderId="26" xfId="0" applyFont="1" applyBorder="1" applyAlignment="1">
      <alignment horizontal="left" vertical="center" wrapText="1" shrinkToFit="1"/>
    </xf>
    <xf numFmtId="0" fontId="32" fillId="0" borderId="48" xfId="0" applyFont="1" applyBorder="1" applyAlignment="1">
      <alignment horizontal="left" vertical="center" wrapText="1" shrinkToFit="1"/>
    </xf>
    <xf numFmtId="0" fontId="32" fillId="0" borderId="8" xfId="0" applyFont="1" applyBorder="1" applyAlignment="1">
      <alignment horizontal="left" vertical="center" wrapText="1" shrinkToFit="1"/>
    </xf>
    <xf numFmtId="0" fontId="32" fillId="0" borderId="98" xfId="0" applyFont="1" applyBorder="1" applyAlignment="1">
      <alignment horizontal="left" vertical="center" wrapText="1"/>
    </xf>
    <xf numFmtId="0" fontId="32" fillId="0" borderId="99" xfId="0" applyFont="1" applyBorder="1" applyAlignment="1">
      <alignment horizontal="left" vertical="center" wrapText="1"/>
    </xf>
    <xf numFmtId="0" fontId="32" fillId="0" borderId="100" xfId="0" applyFont="1" applyBorder="1" applyAlignment="1">
      <alignment horizontal="left" vertical="center" wrapText="1"/>
    </xf>
    <xf numFmtId="0" fontId="32" fillId="0" borderId="23" xfId="0" applyFont="1" applyBorder="1" applyAlignment="1">
      <alignment horizontal="left" vertical="center" shrinkToFit="1"/>
    </xf>
    <xf numFmtId="0" fontId="32" fillId="0" borderId="5" xfId="0" applyFont="1" applyBorder="1" applyAlignment="1">
      <alignment horizontal="left" vertical="center" shrinkToFit="1"/>
    </xf>
    <xf numFmtId="0" fontId="32" fillId="0" borderId="56" xfId="0" applyFont="1" applyBorder="1" applyAlignment="1">
      <alignment horizontal="left" vertical="center" shrinkToFit="1"/>
    </xf>
    <xf numFmtId="0" fontId="32" fillId="0" borderId="45" xfId="0" applyFont="1" applyBorder="1" applyAlignment="1">
      <alignment horizontal="left" vertical="center" shrinkToFit="1"/>
    </xf>
    <xf numFmtId="0" fontId="32" fillId="0" borderId="90" xfId="0" applyFont="1" applyBorder="1" applyAlignment="1">
      <alignment horizontal="left" vertical="center" shrinkToFit="1"/>
    </xf>
    <xf numFmtId="0" fontId="32" fillId="0" borderId="6" xfId="0" applyFont="1" applyBorder="1" applyAlignment="1">
      <alignment horizontal="left" vertical="center" shrinkToFit="1"/>
    </xf>
    <xf numFmtId="0" fontId="34" fillId="0" borderId="0" xfId="0" applyFont="1" applyAlignment="1">
      <alignment horizontal="right" vertical="center" shrinkToFit="1"/>
    </xf>
    <xf numFmtId="0" fontId="32" fillId="0" borderId="38" xfId="0" applyFont="1" applyBorder="1" applyAlignment="1">
      <alignment horizontal="center" vertical="center"/>
    </xf>
    <xf numFmtId="0" fontId="32" fillId="0" borderId="70" xfId="0" applyFont="1" applyBorder="1" applyAlignment="1">
      <alignment horizontal="center" vertical="center"/>
    </xf>
    <xf numFmtId="0" fontId="32" fillId="0" borderId="83" xfId="0" applyFont="1" applyBorder="1" applyAlignment="1">
      <alignment horizontal="center" vertical="center"/>
    </xf>
    <xf numFmtId="0" fontId="32" fillId="0" borderId="72" xfId="0" applyFont="1" applyBorder="1" applyAlignment="1">
      <alignment horizontal="center" vertical="center"/>
    </xf>
    <xf numFmtId="0" fontId="32" fillId="0" borderId="84" xfId="0" applyFont="1" applyBorder="1" applyAlignment="1">
      <alignment horizontal="center" vertical="center"/>
    </xf>
    <xf numFmtId="0" fontId="32" fillId="0" borderId="30" xfId="0" applyFont="1" applyBorder="1" applyAlignment="1">
      <alignment horizontal="left" vertical="center" shrinkToFit="1"/>
    </xf>
    <xf numFmtId="0" fontId="32" fillId="0" borderId="89" xfId="0" applyFont="1" applyBorder="1" applyAlignment="1">
      <alignment horizontal="left" vertical="center" shrinkToFit="1"/>
    </xf>
    <xf numFmtId="0" fontId="32" fillId="0" borderId="91" xfId="0" applyFont="1" applyBorder="1" applyAlignment="1">
      <alignment vertical="center" wrapText="1"/>
    </xf>
    <xf numFmtId="0" fontId="32" fillId="0" borderId="78" xfId="0" applyFont="1" applyBorder="1" applyAlignment="1">
      <alignment vertical="center" wrapText="1"/>
    </xf>
    <xf numFmtId="0" fontId="32" fillId="0" borderId="79" xfId="0" applyFont="1" applyBorder="1" applyAlignment="1">
      <alignment vertical="center" wrapText="1"/>
    </xf>
    <xf numFmtId="0" fontId="32" fillId="0" borderId="92" xfId="0" applyFont="1" applyBorder="1" applyAlignment="1">
      <alignment vertical="center" wrapText="1"/>
    </xf>
    <xf numFmtId="0" fontId="32" fillId="0" borderId="93" xfId="0" applyFont="1" applyBorder="1" applyAlignment="1">
      <alignment vertical="center" wrapText="1"/>
    </xf>
    <xf numFmtId="0" fontId="32" fillId="0" borderId="94" xfId="0" applyFont="1" applyBorder="1" applyAlignment="1">
      <alignment vertical="center" wrapText="1"/>
    </xf>
    <xf numFmtId="0" fontId="33" fillId="0" borderId="0" xfId="0" applyFont="1" applyAlignment="1">
      <alignment horizontal="left" vertical="center" shrinkToFit="1"/>
    </xf>
    <xf numFmtId="0" fontId="33" fillId="0" borderId="21" xfId="0" applyFont="1" applyBorder="1" applyAlignment="1">
      <alignment horizontal="left" vertical="center" shrinkToFit="1"/>
    </xf>
    <xf numFmtId="0" fontId="6" fillId="0" borderId="0" xfId="0" applyFont="1" applyAlignment="1">
      <alignment horizontal="center"/>
    </xf>
  </cellXfs>
  <cellStyles count="10">
    <cellStyle name="パーセント 2" xfId="1" xr:uid="{00000000-0005-0000-0000-000000000000}"/>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6" xr:uid="{00000000-0005-0000-0000-000006000000}"/>
    <cellStyle name="標準 5" xfId="7" xr:uid="{00000000-0005-0000-0000-000007000000}"/>
    <cellStyle name="標準 5 2" xfId="8" xr:uid="{00000000-0005-0000-0000-000008000000}"/>
    <cellStyle name="標準 6" xfId="9" xr:uid="{00000000-0005-0000-0000-000009000000}"/>
  </cellStyles>
  <dxfs count="2">
    <dxf>
      <font>
        <b/>
        <i val="0"/>
        <strike/>
      </font>
    </dxf>
    <dxf>
      <font>
        <strike/>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17</xdr:col>
      <xdr:colOff>152400</xdr:colOff>
      <xdr:row>0</xdr:row>
      <xdr:rowOff>85725</xdr:rowOff>
    </xdr:from>
    <xdr:to>
      <xdr:col>25</xdr:col>
      <xdr:colOff>390525</xdr:colOff>
      <xdr:row>1</xdr:row>
      <xdr:rowOff>219075</xdr:rowOff>
    </xdr:to>
    <xdr:sp macro="" textlink="">
      <xdr:nvSpPr>
        <xdr:cNvPr id="2" name="テキスト ボックス 1">
          <a:extLst>
            <a:ext uri="{FF2B5EF4-FFF2-40B4-BE49-F238E27FC236}">
              <a16:creationId xmlns:a16="http://schemas.microsoft.com/office/drawing/2014/main" id="{EF6A0236-2D3B-4771-A2E0-9CA2B78B8F74}"/>
            </a:ext>
          </a:extLst>
        </xdr:cNvPr>
        <xdr:cNvSpPr txBox="1"/>
      </xdr:nvSpPr>
      <xdr:spPr>
        <a:xfrm>
          <a:off x="5657850" y="85725"/>
          <a:ext cx="2762250" cy="3238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注：水色のセルに入力してください</a:t>
          </a:r>
          <a:endParaRPr kumimoji="1" lang="ja-JP" altLang="en-US" sz="1100"/>
        </a:p>
      </xdr:txBody>
    </xdr:sp>
    <xdr:clientData fPrintsWithSheet="0"/>
  </xdr:twoCellAnchor>
  <xdr:twoCellAnchor>
    <xdr:from>
      <xdr:col>0</xdr:col>
      <xdr:colOff>171450</xdr:colOff>
      <xdr:row>9</xdr:row>
      <xdr:rowOff>95250</xdr:rowOff>
    </xdr:from>
    <xdr:to>
      <xdr:col>4</xdr:col>
      <xdr:colOff>152400</xdr:colOff>
      <xdr:row>12</xdr:row>
      <xdr:rowOff>85725</xdr:rowOff>
    </xdr:to>
    <xdr:sp macro="" textlink="">
      <xdr:nvSpPr>
        <xdr:cNvPr id="3" name="四角形吹き出し 2">
          <a:extLst>
            <a:ext uri="{FF2B5EF4-FFF2-40B4-BE49-F238E27FC236}">
              <a16:creationId xmlns:a16="http://schemas.microsoft.com/office/drawing/2014/main" id="{5DB6F4B4-CC44-4E3E-A670-C9A07C0AC777}"/>
            </a:ext>
          </a:extLst>
        </xdr:cNvPr>
        <xdr:cNvSpPr/>
      </xdr:nvSpPr>
      <xdr:spPr bwMode="auto">
        <a:xfrm>
          <a:off x="171450" y="2162175"/>
          <a:ext cx="1466850" cy="581025"/>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276224</xdr:colOff>
      <xdr:row>4</xdr:row>
      <xdr:rowOff>152401</xdr:rowOff>
    </xdr:from>
    <xdr:to>
      <xdr:col>28</xdr:col>
      <xdr:colOff>95250</xdr:colOff>
      <xdr:row>7</xdr:row>
      <xdr:rowOff>171451</xdr:rowOff>
    </xdr:to>
    <xdr:sp macro="" textlink="">
      <xdr:nvSpPr>
        <xdr:cNvPr id="2" name="テキスト ボックス 1">
          <a:extLst>
            <a:ext uri="{FF2B5EF4-FFF2-40B4-BE49-F238E27FC236}">
              <a16:creationId xmlns:a16="http://schemas.microsoft.com/office/drawing/2014/main" id="{9CEC10B3-F3EF-4961-BE4D-24CF2FAB8CC4}"/>
            </a:ext>
          </a:extLst>
        </xdr:cNvPr>
        <xdr:cNvSpPr txBox="1"/>
      </xdr:nvSpPr>
      <xdr:spPr>
        <a:xfrm>
          <a:off x="5829299" y="1009651"/>
          <a:ext cx="3724276" cy="59055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refreshError="1"/>
      <sheetData sheetId="1" refreshError="1"/>
      <sheetData sheetId="2" refreshError="1"/>
      <sheetData sheetId="3" refreshError="1"/>
      <sheetData sheetId="4" refreshError="1"/>
      <sheetData sheetId="5">
        <row r="18">
          <cell r="AR18" t="str">
            <v xml:space="preserve"> </v>
          </cell>
        </row>
        <row r="19">
          <cell r="AR19" t="str">
            <v xml:space="preserve"> </v>
          </cell>
          <cell r="CL19" t="str">
            <v>普通貨物</v>
          </cell>
        </row>
        <row r="20">
          <cell r="AR20" t="str">
            <v xml:space="preserve"> </v>
          </cell>
          <cell r="CL20" t="str">
            <v>バス</v>
          </cell>
        </row>
        <row r="21">
          <cell r="AR21" t="str">
            <v xml:space="preserve"> </v>
          </cell>
          <cell r="CL21" t="str">
            <v>乗用</v>
          </cell>
        </row>
        <row r="22">
          <cell r="AR22" t="str">
            <v xml:space="preserve"> </v>
          </cell>
          <cell r="CL22" t="str">
            <v>小型貨物</v>
          </cell>
        </row>
        <row r="23">
          <cell r="AR23" t="str">
            <v xml:space="preserve"> </v>
          </cell>
          <cell r="CL23" t="str">
            <v>特種</v>
          </cell>
        </row>
        <row r="24">
          <cell r="AR24" t="str">
            <v xml:space="preserve"> </v>
          </cell>
          <cell r="CL24" t="str">
            <v>特殊</v>
          </cell>
        </row>
        <row r="25">
          <cell r="AR25" t="str">
            <v xml:space="preserve"> </v>
          </cell>
        </row>
        <row r="26">
          <cell r="AR26" t="str">
            <v xml:space="preserve"> </v>
          </cell>
        </row>
        <row r="27">
          <cell r="AR27" t="str">
            <v xml:space="preserve"> </v>
          </cell>
        </row>
        <row r="28">
          <cell r="AR28" t="str">
            <v xml:space="preserve"> </v>
          </cell>
        </row>
        <row r="29">
          <cell r="AR29" t="str">
            <v xml:space="preserve"> </v>
          </cell>
        </row>
        <row r="30">
          <cell r="AR30" t="str">
            <v xml:space="preserve"> </v>
          </cell>
        </row>
        <row r="31">
          <cell r="AR31" t="str">
            <v xml:space="preserve"> </v>
          </cell>
        </row>
        <row r="32">
          <cell r="AR32" t="str">
            <v xml:space="preserve"> </v>
          </cell>
        </row>
        <row r="33">
          <cell r="AR33" t="str">
            <v xml:space="preserve"> </v>
          </cell>
        </row>
        <row r="34">
          <cell r="AR34" t="str">
            <v xml:space="preserve"> </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refreshError="1"/>
      <sheetData sheetId="7" refreshError="1"/>
      <sheetData sheetId="8" refreshError="1"/>
      <sheetData sheetId="9"/>
      <sheetData sheetId="10" refreshError="1"/>
      <sheetData sheetId="11" refreshError="1"/>
      <sheetData sheetId="12">
        <row r="2">
          <cell r="A2" t="str">
            <v>－</v>
          </cell>
          <cell r="B2">
            <v>1</v>
          </cell>
          <cell r="C2" t="str">
            <v>あ</v>
          </cell>
          <cell r="D2" t="str">
            <v>所沢</v>
          </cell>
        </row>
        <row r="3">
          <cell r="A3" t="str">
            <v>A</v>
          </cell>
          <cell r="B3">
            <v>2</v>
          </cell>
          <cell r="C3" t="str">
            <v>い</v>
          </cell>
          <cell r="D3" t="str">
            <v>熊谷</v>
          </cell>
        </row>
        <row r="4">
          <cell r="A4" t="str">
            <v>AAA</v>
          </cell>
          <cell r="B4">
            <v>3</v>
          </cell>
          <cell r="C4" t="str">
            <v>う</v>
          </cell>
          <cell r="D4" t="str">
            <v>大宮</v>
          </cell>
        </row>
        <row r="5">
          <cell r="A5" t="str">
            <v>AAE</v>
          </cell>
          <cell r="B5">
            <v>4</v>
          </cell>
          <cell r="C5" t="str">
            <v>え</v>
          </cell>
          <cell r="D5" t="str">
            <v>春日部</v>
          </cell>
        </row>
        <row r="6">
          <cell r="A6" t="str">
            <v>AAF</v>
          </cell>
          <cell r="B6">
            <v>5</v>
          </cell>
          <cell r="C6" t="str">
            <v>か</v>
          </cell>
          <cell r="D6" t="str">
            <v>川越</v>
          </cell>
        </row>
        <row r="7">
          <cell r="A7" t="str">
            <v>AAG</v>
          </cell>
          <cell r="B7">
            <v>6</v>
          </cell>
          <cell r="C7" t="str">
            <v>き</v>
          </cell>
          <cell r="D7" t="str">
            <v>川口</v>
          </cell>
        </row>
        <row r="8">
          <cell r="A8" t="str">
            <v>ABA</v>
          </cell>
          <cell r="B8">
            <v>7</v>
          </cell>
          <cell r="C8" t="str">
            <v>く</v>
          </cell>
          <cell r="D8" t="str">
            <v>越谷</v>
          </cell>
        </row>
        <row r="9">
          <cell r="A9" t="str">
            <v>ABE</v>
          </cell>
          <cell r="B9">
            <v>8</v>
          </cell>
          <cell r="C9" t="str">
            <v>け</v>
          </cell>
        </row>
        <row r="10">
          <cell r="A10" t="str">
            <v>ABF</v>
          </cell>
          <cell r="B10">
            <v>9</v>
          </cell>
          <cell r="C10" t="str">
            <v>こ</v>
          </cell>
        </row>
        <row r="11">
          <cell r="A11" t="str">
            <v>ABG</v>
          </cell>
          <cell r="B11">
            <v>10</v>
          </cell>
          <cell r="C11" t="str">
            <v>を</v>
          </cell>
        </row>
        <row r="12">
          <cell r="A12" t="str">
            <v>ACB</v>
          </cell>
          <cell r="B12">
            <v>11</v>
          </cell>
          <cell r="C12" t="str">
            <v>さ</v>
          </cell>
        </row>
        <row r="13">
          <cell r="A13" t="str">
            <v>ACC</v>
          </cell>
          <cell r="B13">
            <v>12</v>
          </cell>
          <cell r="C13" t="str">
            <v>す</v>
          </cell>
        </row>
        <row r="14">
          <cell r="A14" t="str">
            <v>ACE</v>
          </cell>
          <cell r="B14">
            <v>13</v>
          </cell>
          <cell r="C14" t="str">
            <v>せ</v>
          </cell>
        </row>
        <row r="15">
          <cell r="A15" t="str">
            <v>ACF</v>
          </cell>
          <cell r="B15">
            <v>14</v>
          </cell>
          <cell r="C15" t="str">
            <v>そ</v>
          </cell>
        </row>
        <row r="16">
          <cell r="A16" t="str">
            <v>ACG</v>
          </cell>
          <cell r="B16">
            <v>15</v>
          </cell>
          <cell r="C16" t="str">
            <v>た</v>
          </cell>
        </row>
        <row r="17">
          <cell r="A17" t="str">
            <v>ACGS</v>
          </cell>
          <cell r="B17">
            <v>16</v>
          </cell>
          <cell r="C17" t="str">
            <v>ち</v>
          </cell>
        </row>
        <row r="18">
          <cell r="A18" t="str">
            <v>ADB</v>
          </cell>
          <cell r="B18">
            <v>17</v>
          </cell>
          <cell r="C18" t="str">
            <v>つ</v>
          </cell>
        </row>
        <row r="19">
          <cell r="A19" t="str">
            <v>ADC</v>
          </cell>
          <cell r="B19">
            <v>18</v>
          </cell>
          <cell r="C19" t="str">
            <v>て</v>
          </cell>
        </row>
        <row r="20">
          <cell r="A20" t="str">
            <v>ADE</v>
          </cell>
          <cell r="B20">
            <v>19</v>
          </cell>
          <cell r="C20" t="str">
            <v>と</v>
          </cell>
        </row>
        <row r="21">
          <cell r="A21" t="str">
            <v>ADF</v>
          </cell>
          <cell r="B21">
            <v>20</v>
          </cell>
          <cell r="C21" t="str">
            <v>な</v>
          </cell>
        </row>
        <row r="22">
          <cell r="A22" t="str">
            <v>ADG</v>
          </cell>
          <cell r="B22">
            <v>21</v>
          </cell>
          <cell r="C22" t="str">
            <v>に</v>
          </cell>
        </row>
        <row r="23">
          <cell r="A23" t="str">
            <v>ADGS</v>
          </cell>
          <cell r="B23">
            <v>22</v>
          </cell>
          <cell r="C23" t="str">
            <v>ぬ</v>
          </cell>
        </row>
        <row r="24">
          <cell r="A24" t="str">
            <v>AEA</v>
          </cell>
          <cell r="B24">
            <v>23</v>
          </cell>
          <cell r="C24" t="str">
            <v>ね</v>
          </cell>
        </row>
        <row r="25">
          <cell r="A25" t="str">
            <v>AEB</v>
          </cell>
          <cell r="B25">
            <v>24</v>
          </cell>
          <cell r="C25" t="str">
            <v>の</v>
          </cell>
        </row>
        <row r="26">
          <cell r="A26" t="str">
            <v>AEC</v>
          </cell>
          <cell r="B26">
            <v>25</v>
          </cell>
          <cell r="C26" t="str">
            <v>は</v>
          </cell>
        </row>
        <row r="27">
          <cell r="A27" t="str">
            <v>AEE</v>
          </cell>
          <cell r="B27">
            <v>26</v>
          </cell>
          <cell r="C27" t="str">
            <v>ひ</v>
          </cell>
        </row>
        <row r="28">
          <cell r="A28" t="str">
            <v>AEF</v>
          </cell>
          <cell r="B28">
            <v>27</v>
          </cell>
          <cell r="C28" t="str">
            <v>ふ</v>
          </cell>
        </row>
        <row r="29">
          <cell r="A29" t="str">
            <v>AEG</v>
          </cell>
          <cell r="B29">
            <v>28</v>
          </cell>
          <cell r="C29" t="str">
            <v>ほ</v>
          </cell>
        </row>
        <row r="30">
          <cell r="A30" t="str">
            <v>AFA</v>
          </cell>
          <cell r="B30">
            <v>29</v>
          </cell>
          <cell r="C30" t="str">
            <v>ま</v>
          </cell>
        </row>
        <row r="31">
          <cell r="A31" t="str">
            <v>AFB</v>
          </cell>
          <cell r="B31">
            <v>30</v>
          </cell>
          <cell r="C31" t="str">
            <v>み</v>
          </cell>
        </row>
        <row r="32">
          <cell r="A32" t="str">
            <v>AFC</v>
          </cell>
          <cell r="B32">
            <v>31</v>
          </cell>
          <cell r="C32" t="str">
            <v>む</v>
          </cell>
        </row>
        <row r="33">
          <cell r="A33" t="str">
            <v>AFE</v>
          </cell>
          <cell r="B33">
            <v>32</v>
          </cell>
          <cell r="C33" t="str">
            <v>め</v>
          </cell>
        </row>
        <row r="34">
          <cell r="A34" t="str">
            <v>AFF</v>
          </cell>
          <cell r="B34">
            <v>33</v>
          </cell>
          <cell r="C34" t="str">
            <v>も</v>
          </cell>
        </row>
        <row r="35">
          <cell r="A35" t="str">
            <v>AFG</v>
          </cell>
          <cell r="B35">
            <v>34</v>
          </cell>
          <cell r="C35" t="str">
            <v>や</v>
          </cell>
        </row>
        <row r="36">
          <cell r="A36" t="str">
            <v>AGA</v>
          </cell>
          <cell r="B36">
            <v>35</v>
          </cell>
          <cell r="C36" t="str">
            <v>ゆ</v>
          </cell>
        </row>
        <row r="37">
          <cell r="A37" t="str">
            <v>AGE</v>
          </cell>
          <cell r="B37">
            <v>36</v>
          </cell>
          <cell r="C37" t="str">
            <v>ら</v>
          </cell>
        </row>
        <row r="38">
          <cell r="A38" t="str">
            <v>AGF</v>
          </cell>
          <cell r="B38">
            <v>37</v>
          </cell>
          <cell r="C38" t="str">
            <v>り</v>
          </cell>
        </row>
        <row r="39">
          <cell r="A39" t="str">
            <v>AGG</v>
          </cell>
          <cell r="B39">
            <v>38</v>
          </cell>
          <cell r="C39" t="str">
            <v>る</v>
          </cell>
        </row>
        <row r="40">
          <cell r="A40" t="str">
            <v>AHA</v>
          </cell>
          <cell r="B40">
            <v>39</v>
          </cell>
          <cell r="C40" t="str">
            <v>ろ</v>
          </cell>
        </row>
        <row r="41">
          <cell r="A41" t="str">
            <v>AHE</v>
          </cell>
          <cell r="B41">
            <v>40</v>
          </cell>
          <cell r="C41" t="str">
            <v>れ</v>
          </cell>
        </row>
        <row r="42">
          <cell r="A42" t="str">
            <v>AHF</v>
          </cell>
          <cell r="B42">
            <v>41</v>
          </cell>
          <cell r="C42" t="str">
            <v>わ</v>
          </cell>
        </row>
        <row r="43">
          <cell r="A43" t="str">
            <v>AHG</v>
          </cell>
          <cell r="B43">
            <v>42</v>
          </cell>
          <cell r="C43" t="str">
            <v>Ｅ</v>
          </cell>
        </row>
        <row r="44">
          <cell r="A44" t="str">
            <v>AJB</v>
          </cell>
          <cell r="B44">
            <v>43</v>
          </cell>
          <cell r="C44" t="str">
            <v>Ｈ</v>
          </cell>
        </row>
        <row r="45">
          <cell r="A45" t="str">
            <v>AJC</v>
          </cell>
          <cell r="B45">
            <v>44</v>
          </cell>
          <cell r="C45" t="str">
            <v>Ｋ</v>
          </cell>
        </row>
        <row r="46">
          <cell r="A46" t="str">
            <v>AJE</v>
          </cell>
          <cell r="B46">
            <v>45</v>
          </cell>
          <cell r="C46" t="str">
            <v>Ｍ</v>
          </cell>
        </row>
        <row r="47">
          <cell r="A47" t="str">
            <v>AJF</v>
          </cell>
          <cell r="B47">
            <v>46</v>
          </cell>
          <cell r="C47" t="str">
            <v>Ｔ</v>
          </cell>
        </row>
        <row r="48">
          <cell r="A48" t="str">
            <v>AJG</v>
          </cell>
          <cell r="B48">
            <v>47</v>
          </cell>
          <cell r="C48" t="str">
            <v>Ｙ</v>
          </cell>
        </row>
        <row r="49">
          <cell r="A49" t="str">
            <v>AKB</v>
          </cell>
          <cell r="B49">
            <v>48</v>
          </cell>
          <cell r="C49" t="str">
            <v>よ</v>
          </cell>
        </row>
        <row r="50">
          <cell r="A50" t="str">
            <v>AKC</v>
          </cell>
          <cell r="B50">
            <v>49</v>
          </cell>
        </row>
        <row r="51">
          <cell r="A51" t="str">
            <v>AKE</v>
          </cell>
          <cell r="B51">
            <v>50</v>
          </cell>
        </row>
        <row r="52">
          <cell r="A52" t="str">
            <v>AKF</v>
          </cell>
          <cell r="B52">
            <v>51</v>
          </cell>
        </row>
        <row r="53">
          <cell r="A53" t="str">
            <v>AKG</v>
          </cell>
          <cell r="B53">
            <v>52</v>
          </cell>
        </row>
        <row r="54">
          <cell r="A54" t="str">
            <v>ALA</v>
          </cell>
          <cell r="B54">
            <v>53</v>
          </cell>
        </row>
        <row r="55">
          <cell r="A55" t="str">
            <v>AMB</v>
          </cell>
          <cell r="B55">
            <v>54</v>
          </cell>
        </row>
        <row r="56">
          <cell r="A56" t="str">
            <v>AMC</v>
          </cell>
          <cell r="B56">
            <v>55</v>
          </cell>
        </row>
        <row r="57">
          <cell r="A57" t="str">
            <v>B</v>
          </cell>
          <cell r="B57">
            <v>56</v>
          </cell>
        </row>
        <row r="58">
          <cell r="A58" t="str">
            <v>BAA</v>
          </cell>
          <cell r="B58">
            <v>57</v>
          </cell>
        </row>
        <row r="59">
          <cell r="A59" t="str">
            <v>BAE</v>
          </cell>
          <cell r="B59">
            <v>58</v>
          </cell>
        </row>
        <row r="60">
          <cell r="A60" t="str">
            <v>BAF</v>
          </cell>
          <cell r="B60">
            <v>59</v>
          </cell>
        </row>
        <row r="61">
          <cell r="A61" t="str">
            <v>BAG</v>
          </cell>
          <cell r="B61">
            <v>60</v>
          </cell>
        </row>
        <row r="62">
          <cell r="A62" t="str">
            <v>BBA</v>
          </cell>
          <cell r="B62">
            <v>61</v>
          </cell>
        </row>
        <row r="63">
          <cell r="A63" t="str">
            <v>BBE</v>
          </cell>
          <cell r="B63">
            <v>62</v>
          </cell>
        </row>
        <row r="64">
          <cell r="A64" t="str">
            <v>BBF</v>
          </cell>
          <cell r="B64">
            <v>63</v>
          </cell>
        </row>
        <row r="65">
          <cell r="A65" t="str">
            <v>BBG</v>
          </cell>
          <cell r="B65">
            <v>64</v>
          </cell>
        </row>
        <row r="66">
          <cell r="A66" t="str">
            <v>BCB</v>
          </cell>
          <cell r="B66">
            <v>65</v>
          </cell>
        </row>
        <row r="67">
          <cell r="A67" t="str">
            <v>BCC</v>
          </cell>
          <cell r="B67">
            <v>66</v>
          </cell>
        </row>
        <row r="68">
          <cell r="A68" t="str">
            <v>BCE</v>
          </cell>
          <cell r="B68">
            <v>67</v>
          </cell>
        </row>
        <row r="69">
          <cell r="A69" t="str">
            <v>BCF</v>
          </cell>
          <cell r="B69">
            <v>68</v>
          </cell>
        </row>
        <row r="70">
          <cell r="A70" t="str">
            <v>BCG</v>
          </cell>
          <cell r="B70">
            <v>69</v>
          </cell>
        </row>
        <row r="71">
          <cell r="A71" t="str">
            <v>BDB</v>
          </cell>
          <cell r="B71">
            <v>70</v>
          </cell>
        </row>
        <row r="72">
          <cell r="A72" t="str">
            <v>BDC</v>
          </cell>
          <cell r="B72">
            <v>71</v>
          </cell>
        </row>
        <row r="73">
          <cell r="A73" t="str">
            <v>BDE</v>
          </cell>
          <cell r="B73">
            <v>72</v>
          </cell>
        </row>
        <row r="74">
          <cell r="A74" t="str">
            <v>BDF</v>
          </cell>
          <cell r="B74">
            <v>73</v>
          </cell>
        </row>
        <row r="75">
          <cell r="A75" t="str">
            <v>BDG</v>
          </cell>
          <cell r="B75">
            <v>74</v>
          </cell>
        </row>
        <row r="76">
          <cell r="A76" t="str">
            <v>BDGS</v>
          </cell>
          <cell r="B76">
            <v>75</v>
          </cell>
        </row>
        <row r="77">
          <cell r="A77" t="str">
            <v>BEA</v>
          </cell>
          <cell r="B77">
            <v>76</v>
          </cell>
        </row>
        <row r="78">
          <cell r="A78" t="str">
            <v>BEB</v>
          </cell>
          <cell r="B78">
            <v>77</v>
          </cell>
        </row>
        <row r="79">
          <cell r="A79" t="str">
            <v>BEC</v>
          </cell>
          <cell r="B79">
            <v>78</v>
          </cell>
        </row>
        <row r="80">
          <cell r="A80" t="str">
            <v>BEE</v>
          </cell>
          <cell r="B80">
            <v>79</v>
          </cell>
        </row>
        <row r="81">
          <cell r="A81" t="str">
            <v>BEF</v>
          </cell>
          <cell r="B81">
            <v>80</v>
          </cell>
        </row>
        <row r="82">
          <cell r="A82" t="str">
            <v>BEG</v>
          </cell>
          <cell r="B82">
            <v>81</v>
          </cell>
        </row>
        <row r="83">
          <cell r="A83" t="str">
            <v>BFA</v>
          </cell>
          <cell r="B83">
            <v>82</v>
          </cell>
        </row>
        <row r="84">
          <cell r="A84" t="str">
            <v>BFB</v>
          </cell>
          <cell r="B84">
            <v>83</v>
          </cell>
        </row>
        <row r="85">
          <cell r="A85" t="str">
            <v>BFC</v>
          </cell>
          <cell r="B85">
            <v>84</v>
          </cell>
        </row>
        <row r="86">
          <cell r="A86" t="str">
            <v>BFE</v>
          </cell>
          <cell r="B86">
            <v>85</v>
          </cell>
        </row>
        <row r="87">
          <cell r="A87" t="str">
            <v>BFF</v>
          </cell>
          <cell r="B87">
            <v>86</v>
          </cell>
        </row>
        <row r="88">
          <cell r="A88" t="str">
            <v>BFG</v>
          </cell>
          <cell r="B88">
            <v>87</v>
          </cell>
        </row>
        <row r="89">
          <cell r="A89" t="str">
            <v>BGA</v>
          </cell>
          <cell r="B89">
            <v>88</v>
          </cell>
        </row>
        <row r="90">
          <cell r="A90" t="str">
            <v>BGE</v>
          </cell>
          <cell r="B90">
            <v>89</v>
          </cell>
        </row>
        <row r="91">
          <cell r="A91" t="str">
            <v>BGF</v>
          </cell>
          <cell r="B91">
            <v>90</v>
          </cell>
        </row>
        <row r="92">
          <cell r="A92" t="str">
            <v>BGG</v>
          </cell>
          <cell r="B92">
            <v>91</v>
          </cell>
        </row>
        <row r="93">
          <cell r="A93" t="str">
            <v>BHA</v>
          </cell>
          <cell r="B93">
            <v>92</v>
          </cell>
        </row>
        <row r="94">
          <cell r="A94" t="str">
            <v>BHE</v>
          </cell>
          <cell r="B94">
            <v>93</v>
          </cell>
        </row>
        <row r="95">
          <cell r="A95" t="str">
            <v>BHF</v>
          </cell>
          <cell r="B95">
            <v>94</v>
          </cell>
        </row>
        <row r="96">
          <cell r="A96" t="str">
            <v>BHG</v>
          </cell>
          <cell r="B96">
            <v>95</v>
          </cell>
        </row>
        <row r="97">
          <cell r="A97" t="str">
            <v>BJB</v>
          </cell>
          <cell r="B97">
            <v>96</v>
          </cell>
        </row>
        <row r="98">
          <cell r="A98" t="str">
            <v>BJC</v>
          </cell>
          <cell r="B98">
            <v>97</v>
          </cell>
        </row>
        <row r="99">
          <cell r="A99" t="str">
            <v>BJE</v>
          </cell>
          <cell r="B99">
            <v>98</v>
          </cell>
        </row>
        <row r="100">
          <cell r="A100" t="str">
            <v>BJF</v>
          </cell>
          <cell r="B100">
            <v>99</v>
          </cell>
        </row>
        <row r="101">
          <cell r="A101" t="str">
            <v>BJG</v>
          </cell>
          <cell r="B101">
            <v>100</v>
          </cell>
        </row>
        <row r="102">
          <cell r="A102" t="str">
            <v>BJGS</v>
          </cell>
          <cell r="B102">
            <v>101</v>
          </cell>
        </row>
        <row r="103">
          <cell r="A103" t="str">
            <v>BKB</v>
          </cell>
          <cell r="B103">
            <v>102</v>
          </cell>
        </row>
        <row r="104">
          <cell r="A104" t="str">
            <v>BKC</v>
          </cell>
          <cell r="B104">
            <v>103</v>
          </cell>
        </row>
        <row r="105">
          <cell r="A105" t="str">
            <v>BKE</v>
          </cell>
          <cell r="B105">
            <v>104</v>
          </cell>
        </row>
        <row r="106">
          <cell r="A106" t="str">
            <v>BKF</v>
          </cell>
          <cell r="B106">
            <v>105</v>
          </cell>
        </row>
        <row r="107">
          <cell r="A107" t="str">
            <v>BKG</v>
          </cell>
          <cell r="B107">
            <v>106</v>
          </cell>
        </row>
        <row r="108">
          <cell r="A108" t="str">
            <v>BKGS</v>
          </cell>
          <cell r="B108">
            <v>107</v>
          </cell>
        </row>
        <row r="109">
          <cell r="A109" t="str">
            <v>C</v>
          </cell>
          <cell r="B109">
            <v>108</v>
          </cell>
        </row>
        <row r="110">
          <cell r="A110" t="str">
            <v>CAA</v>
          </cell>
          <cell r="B110">
            <v>109</v>
          </cell>
        </row>
        <row r="111">
          <cell r="A111" t="str">
            <v>CAE</v>
          </cell>
          <cell r="B111">
            <v>110</v>
          </cell>
        </row>
        <row r="112">
          <cell r="A112" t="str">
            <v>CAF</v>
          </cell>
          <cell r="B112">
            <v>111</v>
          </cell>
        </row>
        <row r="113">
          <cell r="A113" t="str">
            <v>CAG</v>
          </cell>
          <cell r="B113">
            <v>112</v>
          </cell>
        </row>
        <row r="114">
          <cell r="A114" t="str">
            <v>CBA</v>
          </cell>
          <cell r="B114">
            <v>113</v>
          </cell>
        </row>
        <row r="115">
          <cell r="A115" t="str">
            <v>CBE</v>
          </cell>
          <cell r="B115">
            <v>114</v>
          </cell>
        </row>
        <row r="116">
          <cell r="A116" t="str">
            <v>CBF</v>
          </cell>
          <cell r="B116">
            <v>115</v>
          </cell>
        </row>
        <row r="117">
          <cell r="A117" t="str">
            <v>CBG</v>
          </cell>
          <cell r="B117">
            <v>116</v>
          </cell>
        </row>
        <row r="118">
          <cell r="A118" t="str">
            <v>CCB</v>
          </cell>
          <cell r="B118">
            <v>117</v>
          </cell>
        </row>
        <row r="119">
          <cell r="A119" t="str">
            <v>CCC</v>
          </cell>
          <cell r="B119">
            <v>118</v>
          </cell>
        </row>
        <row r="120">
          <cell r="A120" t="str">
            <v>CCE</v>
          </cell>
          <cell r="B120">
            <v>119</v>
          </cell>
        </row>
        <row r="121">
          <cell r="A121" t="str">
            <v>CCF</v>
          </cell>
          <cell r="B121">
            <v>120</v>
          </cell>
        </row>
        <row r="122">
          <cell r="A122" t="str">
            <v>CCG</v>
          </cell>
          <cell r="B122">
            <v>121</v>
          </cell>
        </row>
        <row r="123">
          <cell r="A123" t="str">
            <v>CDB</v>
          </cell>
          <cell r="B123">
            <v>122</v>
          </cell>
        </row>
        <row r="124">
          <cell r="A124" t="str">
            <v>CDC</v>
          </cell>
          <cell r="B124">
            <v>123</v>
          </cell>
        </row>
        <row r="125">
          <cell r="A125" t="str">
            <v>CDE</v>
          </cell>
          <cell r="B125">
            <v>124</v>
          </cell>
        </row>
        <row r="126">
          <cell r="A126" t="str">
            <v>CDF</v>
          </cell>
          <cell r="B126">
            <v>125</v>
          </cell>
        </row>
        <row r="127">
          <cell r="A127" t="str">
            <v>CDG</v>
          </cell>
          <cell r="B127">
            <v>126</v>
          </cell>
        </row>
        <row r="128">
          <cell r="A128" t="str">
            <v>CEA</v>
          </cell>
          <cell r="B128">
            <v>127</v>
          </cell>
        </row>
        <row r="129">
          <cell r="A129" t="str">
            <v>CEB</v>
          </cell>
          <cell r="B129">
            <v>128</v>
          </cell>
        </row>
        <row r="130">
          <cell r="A130" t="str">
            <v>CEC</v>
          </cell>
          <cell r="B130">
            <v>129</v>
          </cell>
        </row>
        <row r="131">
          <cell r="A131" t="str">
            <v>CEE</v>
          </cell>
          <cell r="B131">
            <v>130</v>
          </cell>
        </row>
        <row r="132">
          <cell r="A132" t="str">
            <v>CEF</v>
          </cell>
          <cell r="B132">
            <v>131</v>
          </cell>
        </row>
        <row r="133">
          <cell r="A133" t="str">
            <v>CEG</v>
          </cell>
          <cell r="B133">
            <v>132</v>
          </cell>
        </row>
        <row r="134">
          <cell r="A134" t="str">
            <v>CFA</v>
          </cell>
          <cell r="B134">
            <v>133</v>
          </cell>
        </row>
        <row r="135">
          <cell r="A135" t="str">
            <v>CFB</v>
          </cell>
          <cell r="B135">
            <v>134</v>
          </cell>
        </row>
        <row r="136">
          <cell r="A136" t="str">
            <v>CFC</v>
          </cell>
          <cell r="B136">
            <v>135</v>
          </cell>
        </row>
        <row r="137">
          <cell r="A137" t="str">
            <v>CFE</v>
          </cell>
          <cell r="B137">
            <v>136</v>
          </cell>
        </row>
        <row r="138">
          <cell r="A138" t="str">
            <v>CFF</v>
          </cell>
          <cell r="B138">
            <v>137</v>
          </cell>
        </row>
        <row r="139">
          <cell r="A139" t="str">
            <v>CFG</v>
          </cell>
          <cell r="B139">
            <v>138</v>
          </cell>
        </row>
        <row r="140">
          <cell r="A140" t="str">
            <v>CGA</v>
          </cell>
          <cell r="B140">
            <v>139</v>
          </cell>
        </row>
        <row r="141">
          <cell r="A141" t="str">
            <v>CGE</v>
          </cell>
          <cell r="B141">
            <v>140</v>
          </cell>
        </row>
        <row r="142">
          <cell r="A142" t="str">
            <v>CGF</v>
          </cell>
          <cell r="B142">
            <v>141</v>
          </cell>
        </row>
        <row r="143">
          <cell r="A143" t="str">
            <v>CGG</v>
          </cell>
          <cell r="B143">
            <v>142</v>
          </cell>
        </row>
        <row r="144">
          <cell r="A144" t="str">
            <v>CHA</v>
          </cell>
          <cell r="B144">
            <v>143</v>
          </cell>
        </row>
        <row r="145">
          <cell r="A145" t="str">
            <v>CHE</v>
          </cell>
          <cell r="B145">
            <v>144</v>
          </cell>
        </row>
        <row r="146">
          <cell r="A146" t="str">
            <v>CHF</v>
          </cell>
          <cell r="B146">
            <v>145</v>
          </cell>
        </row>
        <row r="147">
          <cell r="A147" t="str">
            <v>CHG</v>
          </cell>
          <cell r="B147">
            <v>146</v>
          </cell>
        </row>
        <row r="148">
          <cell r="A148" t="str">
            <v>CJB</v>
          </cell>
          <cell r="B148">
            <v>147</v>
          </cell>
        </row>
        <row r="149">
          <cell r="A149" t="str">
            <v>CJC</v>
          </cell>
          <cell r="B149">
            <v>148</v>
          </cell>
        </row>
        <row r="150">
          <cell r="A150" t="str">
            <v>CJE</v>
          </cell>
          <cell r="B150">
            <v>149</v>
          </cell>
        </row>
        <row r="151">
          <cell r="A151" t="str">
            <v>CJF</v>
          </cell>
          <cell r="B151">
            <v>150</v>
          </cell>
        </row>
        <row r="152">
          <cell r="A152" t="str">
            <v>CJG</v>
          </cell>
        </row>
        <row r="153">
          <cell r="A153" t="str">
            <v>CKB</v>
          </cell>
        </row>
        <row r="154">
          <cell r="A154" t="str">
            <v>CKC</v>
          </cell>
        </row>
        <row r="155">
          <cell r="A155" t="str">
            <v>CKE</v>
          </cell>
        </row>
        <row r="156">
          <cell r="A156" t="str">
            <v>CKF</v>
          </cell>
        </row>
        <row r="157">
          <cell r="A157" t="str">
            <v>CKG</v>
          </cell>
        </row>
        <row r="158">
          <cell r="A158" t="str">
            <v>CLA</v>
          </cell>
        </row>
        <row r="159">
          <cell r="A159" t="str">
            <v>CMB</v>
          </cell>
        </row>
        <row r="160">
          <cell r="A160" t="str">
            <v>CMC</v>
          </cell>
        </row>
        <row r="161">
          <cell r="A161" t="str">
            <v>DA</v>
          </cell>
        </row>
        <row r="162">
          <cell r="A162" t="str">
            <v>DAA</v>
          </cell>
        </row>
        <row r="163">
          <cell r="A163" t="str">
            <v>DAE</v>
          </cell>
        </row>
        <row r="164">
          <cell r="A164" t="str">
            <v>DAF</v>
          </cell>
        </row>
        <row r="165">
          <cell r="A165" t="str">
            <v>DAG</v>
          </cell>
        </row>
        <row r="166">
          <cell r="A166" t="str">
            <v>DB</v>
          </cell>
        </row>
        <row r="167">
          <cell r="A167" t="str">
            <v>DBA</v>
          </cell>
        </row>
        <row r="168">
          <cell r="A168" t="str">
            <v>DBE</v>
          </cell>
        </row>
        <row r="169">
          <cell r="A169" t="str">
            <v>DBF</v>
          </cell>
        </row>
        <row r="170">
          <cell r="A170" t="str">
            <v>DBG</v>
          </cell>
        </row>
        <row r="171">
          <cell r="A171" t="str">
            <v>DC</v>
          </cell>
        </row>
        <row r="172">
          <cell r="A172" t="str">
            <v>DCB</v>
          </cell>
        </row>
        <row r="173">
          <cell r="A173" t="str">
            <v>DCC</v>
          </cell>
        </row>
        <row r="174">
          <cell r="A174" t="str">
            <v>DCE</v>
          </cell>
        </row>
        <row r="175">
          <cell r="A175" t="str">
            <v>DCF</v>
          </cell>
        </row>
        <row r="176">
          <cell r="A176" t="str">
            <v>DCG</v>
          </cell>
        </row>
        <row r="177">
          <cell r="A177" t="str">
            <v>DD</v>
          </cell>
        </row>
        <row r="178">
          <cell r="A178" t="str">
            <v>DDB</v>
          </cell>
        </row>
        <row r="179">
          <cell r="A179" t="str">
            <v>DDC</v>
          </cell>
        </row>
        <row r="180">
          <cell r="A180" t="str">
            <v>DDE</v>
          </cell>
        </row>
        <row r="181">
          <cell r="A181" t="str">
            <v>DDF</v>
          </cell>
        </row>
        <row r="182">
          <cell r="A182" t="str">
            <v>DDG</v>
          </cell>
        </row>
        <row r="183">
          <cell r="A183" t="str">
            <v>DE</v>
          </cell>
        </row>
        <row r="184">
          <cell r="A184" t="str">
            <v>DEA</v>
          </cell>
        </row>
        <row r="185">
          <cell r="A185" t="str">
            <v>DEB</v>
          </cell>
        </row>
        <row r="186">
          <cell r="A186" t="str">
            <v>DEC</v>
          </cell>
        </row>
        <row r="187">
          <cell r="A187" t="str">
            <v>DEE</v>
          </cell>
        </row>
        <row r="188">
          <cell r="A188" t="str">
            <v>DEF</v>
          </cell>
        </row>
        <row r="189">
          <cell r="A189" t="str">
            <v>DEG</v>
          </cell>
        </row>
        <row r="190">
          <cell r="A190" t="str">
            <v>DF</v>
          </cell>
        </row>
        <row r="191">
          <cell r="A191" t="str">
            <v>DFA</v>
          </cell>
        </row>
        <row r="192">
          <cell r="A192" t="str">
            <v>DFB</v>
          </cell>
        </row>
        <row r="193">
          <cell r="A193" t="str">
            <v>DFC</v>
          </cell>
        </row>
        <row r="194">
          <cell r="A194" t="str">
            <v>DFE</v>
          </cell>
        </row>
        <row r="195">
          <cell r="A195" t="str">
            <v>DFF</v>
          </cell>
        </row>
        <row r="196">
          <cell r="A196" t="str">
            <v>DFG</v>
          </cell>
        </row>
        <row r="197">
          <cell r="A197" t="str">
            <v>DG</v>
          </cell>
        </row>
        <row r="198">
          <cell r="A198" t="str">
            <v>DGA</v>
          </cell>
        </row>
        <row r="199">
          <cell r="A199" t="str">
            <v>DGE</v>
          </cell>
        </row>
        <row r="200">
          <cell r="A200" t="str">
            <v>DGF</v>
          </cell>
        </row>
        <row r="201">
          <cell r="A201" t="str">
            <v>DGG</v>
          </cell>
        </row>
        <row r="202">
          <cell r="A202" t="str">
            <v>DH</v>
          </cell>
        </row>
        <row r="203">
          <cell r="A203" t="str">
            <v>DHA</v>
          </cell>
        </row>
        <row r="204">
          <cell r="A204" t="str">
            <v>DHE</v>
          </cell>
        </row>
        <row r="205">
          <cell r="A205" t="str">
            <v>DHF</v>
          </cell>
        </row>
        <row r="206">
          <cell r="A206" t="str">
            <v>DHG</v>
          </cell>
        </row>
        <row r="207">
          <cell r="A207" t="str">
            <v>DJ</v>
          </cell>
        </row>
        <row r="208">
          <cell r="A208" t="str">
            <v>DJB</v>
          </cell>
        </row>
        <row r="209">
          <cell r="A209" t="str">
            <v>DJC</v>
          </cell>
        </row>
        <row r="210">
          <cell r="A210" t="str">
            <v>DJE</v>
          </cell>
        </row>
        <row r="211">
          <cell r="A211" t="str">
            <v>DJF</v>
          </cell>
        </row>
        <row r="212">
          <cell r="A212" t="str">
            <v>DJG</v>
          </cell>
        </row>
        <row r="213">
          <cell r="A213" t="str">
            <v>DK</v>
          </cell>
        </row>
        <row r="214">
          <cell r="A214" t="str">
            <v>DKB</v>
          </cell>
        </row>
        <row r="215">
          <cell r="A215" t="str">
            <v>DKC</v>
          </cell>
        </row>
        <row r="216">
          <cell r="A216" t="str">
            <v>DKE</v>
          </cell>
        </row>
        <row r="217">
          <cell r="A217" t="str">
            <v>DKF</v>
          </cell>
        </row>
        <row r="218">
          <cell r="A218" t="str">
            <v>DKG</v>
          </cell>
        </row>
        <row r="219">
          <cell r="A219" t="str">
            <v>DL</v>
          </cell>
        </row>
        <row r="220">
          <cell r="A220" t="str">
            <v>DLA</v>
          </cell>
        </row>
        <row r="221">
          <cell r="A221" t="str">
            <v>DM</v>
          </cell>
        </row>
        <row r="222">
          <cell r="A222" t="str">
            <v>DMB</v>
          </cell>
        </row>
        <row r="223">
          <cell r="A223" t="str">
            <v>DMC</v>
          </cell>
        </row>
        <row r="224">
          <cell r="A224" t="str">
            <v>DN</v>
          </cell>
        </row>
        <row r="225">
          <cell r="A225" t="str">
            <v>DP</v>
          </cell>
        </row>
        <row r="226">
          <cell r="A226" t="str">
            <v>DQ</v>
          </cell>
        </row>
        <row r="227">
          <cell r="A227" t="str">
            <v>DR</v>
          </cell>
        </row>
        <row r="228">
          <cell r="A228" t="str">
            <v>DS</v>
          </cell>
        </row>
        <row r="229">
          <cell r="A229" t="str">
            <v>DT</v>
          </cell>
        </row>
        <row r="230">
          <cell r="A230" t="str">
            <v>DU</v>
          </cell>
        </row>
        <row r="231">
          <cell r="A231" t="str">
            <v>DV</v>
          </cell>
        </row>
        <row r="232">
          <cell r="A232" t="str">
            <v>DW</v>
          </cell>
        </row>
        <row r="233">
          <cell r="A233" t="str">
            <v>E</v>
          </cell>
        </row>
        <row r="234">
          <cell r="A234" t="str">
            <v>EA</v>
          </cell>
        </row>
        <row r="235">
          <cell r="A235" t="str">
            <v>EB</v>
          </cell>
        </row>
        <row r="236">
          <cell r="A236" t="str">
            <v>EC</v>
          </cell>
        </row>
        <row r="237">
          <cell r="A237" t="str">
            <v>ED</v>
          </cell>
        </row>
        <row r="238">
          <cell r="A238" t="str">
            <v>FCA</v>
          </cell>
        </row>
        <row r="239">
          <cell r="A239" t="str">
            <v>FCB</v>
          </cell>
        </row>
        <row r="240">
          <cell r="A240" t="str">
            <v>FCC</v>
          </cell>
        </row>
        <row r="241">
          <cell r="A241" t="str">
            <v>FDA</v>
          </cell>
        </row>
        <row r="242">
          <cell r="A242" t="str">
            <v>FDB</v>
          </cell>
        </row>
        <row r="243">
          <cell r="A243" t="str">
            <v>FDC</v>
          </cell>
        </row>
        <row r="244">
          <cell r="A244" t="str">
            <v>FMA</v>
          </cell>
        </row>
        <row r="245">
          <cell r="A245" t="str">
            <v>FMB</v>
          </cell>
        </row>
        <row r="246">
          <cell r="A246" t="str">
            <v>FMC</v>
          </cell>
        </row>
        <row r="247">
          <cell r="A247" t="str">
            <v>GA</v>
          </cell>
        </row>
        <row r="248">
          <cell r="A248" t="str">
            <v>GB</v>
          </cell>
        </row>
        <row r="249">
          <cell r="A249" t="str">
            <v>GC</v>
          </cell>
        </row>
        <row r="250">
          <cell r="A250" t="str">
            <v>GE</v>
          </cell>
        </row>
        <row r="251">
          <cell r="A251" t="str">
            <v>GF</v>
          </cell>
        </row>
        <row r="252">
          <cell r="A252" t="str">
            <v>GG</v>
          </cell>
        </row>
        <row r="253">
          <cell r="A253" t="str">
            <v>GH</v>
          </cell>
        </row>
        <row r="254">
          <cell r="A254" t="str">
            <v>GJ</v>
          </cell>
        </row>
        <row r="255">
          <cell r="A255" t="str">
            <v>GK</v>
          </cell>
        </row>
        <row r="256">
          <cell r="A256" t="str">
            <v>GL</v>
          </cell>
        </row>
        <row r="257">
          <cell r="A257" t="str">
            <v>H</v>
          </cell>
        </row>
        <row r="258">
          <cell r="A258" t="str">
            <v>HA</v>
          </cell>
        </row>
        <row r="259">
          <cell r="A259" t="str">
            <v>HB</v>
          </cell>
        </row>
        <row r="260">
          <cell r="A260" t="str">
            <v>HC</v>
          </cell>
        </row>
        <row r="261">
          <cell r="A261" t="str">
            <v>HD</v>
          </cell>
        </row>
        <row r="262">
          <cell r="A262" t="str">
            <v>HE</v>
          </cell>
        </row>
        <row r="263">
          <cell r="A263" t="str">
            <v>HF</v>
          </cell>
        </row>
        <row r="264">
          <cell r="A264" t="str">
            <v>HG</v>
          </cell>
        </row>
        <row r="265">
          <cell r="A265" t="str">
            <v>HJ</v>
          </cell>
        </row>
        <row r="266">
          <cell r="A266" t="str">
            <v>HK</v>
          </cell>
        </row>
        <row r="267">
          <cell r="A267" t="str">
            <v>HL</v>
          </cell>
        </row>
        <row r="268">
          <cell r="A268" t="str">
            <v>HM</v>
          </cell>
        </row>
        <row r="269">
          <cell r="A269" t="str">
            <v>HN</v>
          </cell>
        </row>
        <row r="270">
          <cell r="A270" t="str">
            <v>HP</v>
          </cell>
        </row>
        <row r="271">
          <cell r="A271" t="str">
            <v>HQ</v>
          </cell>
        </row>
        <row r="272">
          <cell r="A272" t="str">
            <v>HR</v>
          </cell>
        </row>
        <row r="273">
          <cell r="A273" t="str">
            <v>HT</v>
          </cell>
        </row>
        <row r="274">
          <cell r="A274" t="str">
            <v>HU</v>
          </cell>
        </row>
        <row r="275">
          <cell r="A275" t="str">
            <v>HW</v>
          </cell>
        </row>
        <row r="276">
          <cell r="A276" t="str">
            <v>HX</v>
          </cell>
        </row>
        <row r="277">
          <cell r="A277" t="str">
            <v>HY</v>
          </cell>
        </row>
        <row r="278">
          <cell r="A278" t="str">
            <v>HZ</v>
          </cell>
        </row>
        <row r="279">
          <cell r="A279" t="str">
            <v>J</v>
          </cell>
        </row>
        <row r="280">
          <cell r="A280" t="str">
            <v>K</v>
          </cell>
        </row>
        <row r="281">
          <cell r="A281" t="str">
            <v>KA</v>
          </cell>
        </row>
        <row r="282">
          <cell r="A282" t="str">
            <v>KB</v>
          </cell>
        </row>
        <row r="283">
          <cell r="A283" t="str">
            <v>KC</v>
          </cell>
        </row>
        <row r="284">
          <cell r="A284" t="str">
            <v>KD</v>
          </cell>
        </row>
        <row r="285">
          <cell r="A285" t="str">
            <v>KE</v>
          </cell>
        </row>
        <row r="286">
          <cell r="A286" t="str">
            <v>KF</v>
          </cell>
        </row>
        <row r="287">
          <cell r="A287" t="str">
            <v>KG</v>
          </cell>
        </row>
        <row r="288">
          <cell r="A288" t="str">
            <v>KH</v>
          </cell>
        </row>
        <row r="289">
          <cell r="A289" t="str">
            <v>KJ</v>
          </cell>
        </row>
        <row r="290">
          <cell r="A290" t="str">
            <v>KK</v>
          </cell>
        </row>
        <row r="291">
          <cell r="A291" t="str">
            <v>KL</v>
          </cell>
        </row>
        <row r="292">
          <cell r="A292" t="str">
            <v>KM</v>
          </cell>
        </row>
        <row r="293">
          <cell r="A293" t="str">
            <v>KN</v>
          </cell>
        </row>
        <row r="294">
          <cell r="A294" t="str">
            <v>KP</v>
          </cell>
        </row>
        <row r="295">
          <cell r="A295" t="str">
            <v>KQ</v>
          </cell>
        </row>
        <row r="296">
          <cell r="A296" t="str">
            <v>KR</v>
          </cell>
        </row>
        <row r="297">
          <cell r="A297" t="str">
            <v>KS</v>
          </cell>
        </row>
        <row r="298">
          <cell r="A298" t="str">
            <v>L</v>
          </cell>
        </row>
        <row r="299">
          <cell r="A299" t="str">
            <v>LA</v>
          </cell>
        </row>
        <row r="300">
          <cell r="A300" t="str">
            <v>LAA</v>
          </cell>
        </row>
        <row r="301">
          <cell r="A301" t="str">
            <v>LAE</v>
          </cell>
        </row>
        <row r="302">
          <cell r="A302" t="str">
            <v>LAF</v>
          </cell>
        </row>
        <row r="303">
          <cell r="A303" t="str">
            <v>LAG</v>
          </cell>
        </row>
        <row r="304">
          <cell r="A304" t="str">
            <v>LB</v>
          </cell>
        </row>
        <row r="305">
          <cell r="A305" t="str">
            <v>LBA</v>
          </cell>
        </row>
        <row r="306">
          <cell r="A306" t="str">
            <v>LBE</v>
          </cell>
        </row>
        <row r="307">
          <cell r="A307" t="str">
            <v>LBF</v>
          </cell>
        </row>
        <row r="308">
          <cell r="A308" t="str">
            <v>LBG</v>
          </cell>
        </row>
        <row r="309">
          <cell r="A309" t="str">
            <v>LC</v>
          </cell>
        </row>
        <row r="310">
          <cell r="A310" t="str">
            <v>LCA</v>
          </cell>
        </row>
        <row r="311">
          <cell r="A311" t="str">
            <v>LCB</v>
          </cell>
        </row>
        <row r="312">
          <cell r="A312" t="str">
            <v>LCC</v>
          </cell>
        </row>
        <row r="313">
          <cell r="A313" t="str">
            <v>LCE</v>
          </cell>
        </row>
        <row r="314">
          <cell r="A314" t="str">
            <v>LCF</v>
          </cell>
        </row>
        <row r="315">
          <cell r="A315" t="str">
            <v>LCG</v>
          </cell>
        </row>
        <row r="316">
          <cell r="A316" t="str">
            <v>LD</v>
          </cell>
        </row>
        <row r="317">
          <cell r="A317" t="str">
            <v>LDA</v>
          </cell>
        </row>
        <row r="318">
          <cell r="A318" t="str">
            <v>LDB</v>
          </cell>
        </row>
        <row r="319">
          <cell r="A319" t="str">
            <v>LDC</v>
          </cell>
        </row>
        <row r="320">
          <cell r="A320" t="str">
            <v>LDE</v>
          </cell>
        </row>
        <row r="321">
          <cell r="A321" t="str">
            <v>LDF</v>
          </cell>
        </row>
        <row r="322">
          <cell r="A322" t="str">
            <v>LDG</v>
          </cell>
        </row>
        <row r="323">
          <cell r="A323" t="str">
            <v>LEA</v>
          </cell>
        </row>
        <row r="324">
          <cell r="A324" t="str">
            <v>LEE</v>
          </cell>
        </row>
        <row r="325">
          <cell r="A325" t="str">
            <v>LEF</v>
          </cell>
        </row>
        <row r="326">
          <cell r="A326" t="str">
            <v>LEG</v>
          </cell>
        </row>
        <row r="327">
          <cell r="A327" t="str">
            <v>LF</v>
          </cell>
        </row>
        <row r="328">
          <cell r="A328" t="str">
            <v>LFA</v>
          </cell>
        </row>
        <row r="329">
          <cell r="A329" t="str">
            <v>LFE</v>
          </cell>
        </row>
        <row r="330">
          <cell r="A330" t="str">
            <v>LFF</v>
          </cell>
        </row>
        <row r="331">
          <cell r="A331" t="str">
            <v>LFG</v>
          </cell>
        </row>
        <row r="332">
          <cell r="A332" t="str">
            <v>LG</v>
          </cell>
        </row>
        <row r="333">
          <cell r="A333" t="str">
            <v>LGA</v>
          </cell>
        </row>
        <row r="334">
          <cell r="A334" t="str">
            <v>LGE</v>
          </cell>
        </row>
        <row r="335">
          <cell r="A335" t="str">
            <v>LGF</v>
          </cell>
        </row>
        <row r="336">
          <cell r="A336" t="str">
            <v>LGG</v>
          </cell>
        </row>
        <row r="337">
          <cell r="A337" t="str">
            <v>LH</v>
          </cell>
        </row>
        <row r="338">
          <cell r="A338" t="str">
            <v>LHA</v>
          </cell>
        </row>
        <row r="339">
          <cell r="A339" t="str">
            <v>LHE</v>
          </cell>
        </row>
        <row r="340">
          <cell r="A340" t="str">
            <v>LHF</v>
          </cell>
        </row>
        <row r="341">
          <cell r="A341" t="str">
            <v>LHG</v>
          </cell>
        </row>
        <row r="342">
          <cell r="A342" t="str">
            <v>LJ</v>
          </cell>
        </row>
        <row r="343">
          <cell r="A343" t="str">
            <v>LJE</v>
          </cell>
        </row>
        <row r="344">
          <cell r="A344" t="str">
            <v>LJF</v>
          </cell>
        </row>
        <row r="345">
          <cell r="A345" t="str">
            <v>LJG</v>
          </cell>
        </row>
        <row r="346">
          <cell r="A346" t="str">
            <v>LK</v>
          </cell>
        </row>
        <row r="347">
          <cell r="A347" t="str">
            <v>LKE</v>
          </cell>
        </row>
        <row r="348">
          <cell r="A348" t="str">
            <v>LKF</v>
          </cell>
        </row>
        <row r="349">
          <cell r="A349" t="str">
            <v>LKG</v>
          </cell>
        </row>
        <row r="350">
          <cell r="A350" t="str">
            <v>LL</v>
          </cell>
        </row>
        <row r="351">
          <cell r="A351" t="str">
            <v>LLA</v>
          </cell>
        </row>
        <row r="352">
          <cell r="A352" t="str">
            <v>LM</v>
          </cell>
        </row>
        <row r="353">
          <cell r="A353" t="str">
            <v>LMA</v>
          </cell>
        </row>
        <row r="354">
          <cell r="A354" t="str">
            <v>LMB</v>
          </cell>
        </row>
        <row r="355">
          <cell r="A355" t="str">
            <v>LMC</v>
          </cell>
        </row>
        <row r="356">
          <cell r="A356" t="str">
            <v>LN</v>
          </cell>
        </row>
        <row r="357">
          <cell r="A357" t="str">
            <v>LNE</v>
          </cell>
        </row>
        <row r="358">
          <cell r="A358" t="str">
            <v>LNF</v>
          </cell>
        </row>
        <row r="359">
          <cell r="A359" t="str">
            <v>LNG</v>
          </cell>
        </row>
        <row r="360">
          <cell r="A360" t="str">
            <v>LP</v>
          </cell>
        </row>
        <row r="361">
          <cell r="A361" t="str">
            <v>LPE</v>
          </cell>
        </row>
        <row r="362">
          <cell r="A362" t="str">
            <v>LPF</v>
          </cell>
        </row>
        <row r="363">
          <cell r="A363" t="str">
            <v>LPG</v>
          </cell>
        </row>
        <row r="364">
          <cell r="A364" t="str">
            <v>LQ</v>
          </cell>
        </row>
        <row r="365">
          <cell r="A365" t="str">
            <v>LQE</v>
          </cell>
        </row>
        <row r="366">
          <cell r="A366" t="str">
            <v>LQF</v>
          </cell>
        </row>
        <row r="367">
          <cell r="A367" t="str">
            <v>LQG</v>
          </cell>
        </row>
        <row r="368">
          <cell r="A368" t="str">
            <v>LR</v>
          </cell>
        </row>
        <row r="369">
          <cell r="A369" t="str">
            <v>LRE</v>
          </cell>
        </row>
        <row r="370">
          <cell r="A370" t="str">
            <v>LRF</v>
          </cell>
        </row>
        <row r="371">
          <cell r="A371" t="str">
            <v>LRG</v>
          </cell>
        </row>
        <row r="372">
          <cell r="A372" t="str">
            <v>M</v>
          </cell>
        </row>
        <row r="373">
          <cell r="A373" t="str">
            <v>MAA</v>
          </cell>
        </row>
        <row r="374">
          <cell r="A374" t="str">
            <v>MAE</v>
          </cell>
        </row>
        <row r="375">
          <cell r="A375" t="str">
            <v>MAF</v>
          </cell>
        </row>
        <row r="376">
          <cell r="A376" t="str">
            <v>MAG</v>
          </cell>
        </row>
        <row r="377">
          <cell r="A377" t="str">
            <v>MBA</v>
          </cell>
        </row>
        <row r="378">
          <cell r="A378" t="str">
            <v>MBE</v>
          </cell>
        </row>
        <row r="379">
          <cell r="A379" t="str">
            <v>MBF</v>
          </cell>
        </row>
        <row r="380">
          <cell r="A380" t="str">
            <v>MBG</v>
          </cell>
        </row>
        <row r="381">
          <cell r="A381" t="str">
            <v>MCA</v>
          </cell>
        </row>
        <row r="382">
          <cell r="A382" t="str">
            <v>MCB</v>
          </cell>
        </row>
        <row r="383">
          <cell r="A383" t="str">
            <v>MCC</v>
          </cell>
        </row>
        <row r="384">
          <cell r="A384" t="str">
            <v>MCE</v>
          </cell>
        </row>
        <row r="385">
          <cell r="A385" t="str">
            <v>MCF</v>
          </cell>
        </row>
        <row r="386">
          <cell r="A386" t="str">
            <v>MCG</v>
          </cell>
        </row>
        <row r="387">
          <cell r="A387" t="str">
            <v>MDA</v>
          </cell>
        </row>
        <row r="388">
          <cell r="A388" t="str">
            <v>MDB</v>
          </cell>
        </row>
        <row r="389">
          <cell r="A389" t="str">
            <v>MDC</v>
          </cell>
        </row>
        <row r="390">
          <cell r="A390" t="str">
            <v>MDE</v>
          </cell>
        </row>
        <row r="391">
          <cell r="A391" t="str">
            <v>MDF</v>
          </cell>
        </row>
        <row r="392">
          <cell r="A392" t="str">
            <v>MDG</v>
          </cell>
        </row>
        <row r="393">
          <cell r="A393" t="str">
            <v>MEA</v>
          </cell>
        </row>
        <row r="394">
          <cell r="A394" t="str">
            <v>MEE</v>
          </cell>
        </row>
        <row r="395">
          <cell r="A395" t="str">
            <v>MEF</v>
          </cell>
        </row>
        <row r="396">
          <cell r="A396" t="str">
            <v>MEG</v>
          </cell>
        </row>
        <row r="397">
          <cell r="A397" t="str">
            <v>MFA</v>
          </cell>
        </row>
        <row r="398">
          <cell r="A398" t="str">
            <v>MFE</v>
          </cell>
        </row>
        <row r="399">
          <cell r="A399" t="str">
            <v>MFF</v>
          </cell>
        </row>
        <row r="400">
          <cell r="A400" t="str">
            <v>MFG</v>
          </cell>
        </row>
        <row r="401">
          <cell r="A401" t="str">
            <v>MGA</v>
          </cell>
        </row>
        <row r="402">
          <cell r="A402" t="str">
            <v>MGE</v>
          </cell>
        </row>
        <row r="403">
          <cell r="A403" t="str">
            <v>MGF</v>
          </cell>
        </row>
        <row r="404">
          <cell r="A404" t="str">
            <v>MGG</v>
          </cell>
        </row>
        <row r="405">
          <cell r="A405" t="str">
            <v>MHA</v>
          </cell>
        </row>
        <row r="406">
          <cell r="A406" t="str">
            <v>MHE</v>
          </cell>
        </row>
        <row r="407">
          <cell r="A407" t="str">
            <v>MHF</v>
          </cell>
        </row>
        <row r="408">
          <cell r="A408" t="str">
            <v>MHG</v>
          </cell>
        </row>
        <row r="409">
          <cell r="A409" t="str">
            <v>MJE</v>
          </cell>
        </row>
        <row r="410">
          <cell r="A410" t="str">
            <v>MJF</v>
          </cell>
        </row>
        <row r="411">
          <cell r="A411" t="str">
            <v>MJG</v>
          </cell>
        </row>
        <row r="412">
          <cell r="A412" t="str">
            <v>MKE</v>
          </cell>
        </row>
        <row r="413">
          <cell r="A413" t="str">
            <v>MKF</v>
          </cell>
        </row>
        <row r="414">
          <cell r="A414" t="str">
            <v>MKG</v>
          </cell>
        </row>
        <row r="415">
          <cell r="A415" t="str">
            <v>MLA</v>
          </cell>
        </row>
        <row r="416">
          <cell r="A416" t="str">
            <v>MMA</v>
          </cell>
        </row>
        <row r="417">
          <cell r="A417" t="str">
            <v>MMB</v>
          </cell>
        </row>
        <row r="418">
          <cell r="A418" t="str">
            <v>MMC</v>
          </cell>
        </row>
        <row r="419">
          <cell r="A419" t="str">
            <v>MNE</v>
          </cell>
        </row>
        <row r="420">
          <cell r="A420" t="str">
            <v>MNF</v>
          </cell>
        </row>
        <row r="421">
          <cell r="A421" t="str">
            <v>MNG</v>
          </cell>
        </row>
        <row r="422">
          <cell r="A422" t="str">
            <v>MPE</v>
          </cell>
        </row>
        <row r="423">
          <cell r="A423" t="str">
            <v>MPF</v>
          </cell>
        </row>
        <row r="424">
          <cell r="A424" t="str">
            <v>MPG</v>
          </cell>
        </row>
        <row r="425">
          <cell r="A425" t="str">
            <v>MQE</v>
          </cell>
        </row>
        <row r="426">
          <cell r="A426" t="str">
            <v>MQF</v>
          </cell>
        </row>
        <row r="427">
          <cell r="A427" t="str">
            <v>MQG</v>
          </cell>
        </row>
        <row r="428">
          <cell r="A428" t="str">
            <v>MRE</v>
          </cell>
        </row>
        <row r="429">
          <cell r="A429" t="str">
            <v>MRF</v>
          </cell>
        </row>
        <row r="430">
          <cell r="A430" t="str">
            <v>MRG</v>
          </cell>
        </row>
        <row r="431">
          <cell r="A431" t="str">
            <v>N</v>
          </cell>
        </row>
        <row r="432">
          <cell r="A432" t="str">
            <v>NAB</v>
          </cell>
        </row>
        <row r="433">
          <cell r="A433" t="str">
            <v>NAE</v>
          </cell>
        </row>
        <row r="434">
          <cell r="A434" t="str">
            <v>NAF</v>
          </cell>
        </row>
        <row r="435">
          <cell r="A435" t="str">
            <v>NAG</v>
          </cell>
        </row>
        <row r="436">
          <cell r="A436" t="str">
            <v>NBB</v>
          </cell>
        </row>
        <row r="437">
          <cell r="A437" t="str">
            <v>NBE</v>
          </cell>
        </row>
        <row r="438">
          <cell r="A438" t="str">
            <v>NBF</v>
          </cell>
        </row>
        <row r="439">
          <cell r="A439" t="str">
            <v>NBG</v>
          </cell>
        </row>
        <row r="440">
          <cell r="A440" t="str">
            <v>NCB</v>
          </cell>
        </row>
        <row r="441">
          <cell r="A441" t="str">
            <v>NCC</v>
          </cell>
        </row>
        <row r="442">
          <cell r="A442" t="str">
            <v>NCE</v>
          </cell>
        </row>
        <row r="443">
          <cell r="A443" t="str">
            <v>NCF</v>
          </cell>
        </row>
        <row r="444">
          <cell r="A444" t="str">
            <v>NCG</v>
          </cell>
        </row>
        <row r="445">
          <cell r="A445" t="str">
            <v>NDB</v>
          </cell>
        </row>
        <row r="446">
          <cell r="A446" t="str">
            <v>NDC</v>
          </cell>
        </row>
        <row r="447">
          <cell r="A447" t="str">
            <v>NDE</v>
          </cell>
        </row>
        <row r="448">
          <cell r="A448" t="str">
            <v>NDF</v>
          </cell>
        </row>
        <row r="449">
          <cell r="A449" t="str">
            <v>NDG</v>
          </cell>
        </row>
        <row r="450">
          <cell r="A450" t="str">
            <v>NEA</v>
          </cell>
        </row>
        <row r="451">
          <cell r="A451" t="str">
            <v>NEB</v>
          </cell>
        </row>
        <row r="452">
          <cell r="A452" t="str">
            <v>NEC</v>
          </cell>
        </row>
        <row r="453">
          <cell r="A453" t="str">
            <v>NEE</v>
          </cell>
        </row>
        <row r="454">
          <cell r="A454" t="str">
            <v>NEF</v>
          </cell>
        </row>
        <row r="455">
          <cell r="A455" t="str">
            <v>NEG</v>
          </cell>
        </row>
        <row r="456">
          <cell r="A456" t="str">
            <v>NFA</v>
          </cell>
        </row>
        <row r="457">
          <cell r="A457" t="str">
            <v>NFB</v>
          </cell>
        </row>
        <row r="458">
          <cell r="A458" t="str">
            <v>NFC</v>
          </cell>
        </row>
        <row r="459">
          <cell r="A459" t="str">
            <v>NFE</v>
          </cell>
        </row>
        <row r="460">
          <cell r="A460" t="str">
            <v>NFF</v>
          </cell>
        </row>
        <row r="461">
          <cell r="A461" t="str">
            <v>NFG</v>
          </cell>
        </row>
        <row r="462">
          <cell r="A462" t="str">
            <v>NJB</v>
          </cell>
        </row>
        <row r="463">
          <cell r="A463" t="str">
            <v>NJC</v>
          </cell>
        </row>
        <row r="464">
          <cell r="A464" t="str">
            <v>NJE</v>
          </cell>
        </row>
        <row r="465">
          <cell r="A465" t="str">
            <v>NJF</v>
          </cell>
        </row>
        <row r="466">
          <cell r="A466" t="str">
            <v>NJG</v>
          </cell>
        </row>
        <row r="467">
          <cell r="A467" t="str">
            <v>NKB</v>
          </cell>
        </row>
        <row r="468">
          <cell r="A468" t="str">
            <v>NKC</v>
          </cell>
        </row>
        <row r="469">
          <cell r="A469" t="str">
            <v>NKE</v>
          </cell>
        </row>
        <row r="470">
          <cell r="A470" t="str">
            <v>NKF</v>
          </cell>
        </row>
        <row r="471">
          <cell r="A471" t="str">
            <v>NKG</v>
          </cell>
        </row>
        <row r="472">
          <cell r="A472" t="str">
            <v>P</v>
          </cell>
        </row>
        <row r="473">
          <cell r="A473" t="str">
            <v>PA</v>
          </cell>
        </row>
        <row r="474">
          <cell r="A474" t="str">
            <v>PB</v>
          </cell>
        </row>
        <row r="475">
          <cell r="A475" t="str">
            <v>PC</v>
          </cell>
        </row>
        <row r="476">
          <cell r="A476" t="str">
            <v>PCB</v>
          </cell>
        </row>
        <row r="477">
          <cell r="A477" t="str">
            <v>PCC</v>
          </cell>
        </row>
        <row r="478">
          <cell r="A478" t="str">
            <v>PCE</v>
          </cell>
        </row>
        <row r="479">
          <cell r="A479" t="str">
            <v>PCF</v>
          </cell>
        </row>
        <row r="480">
          <cell r="A480" t="str">
            <v>PCG</v>
          </cell>
        </row>
        <row r="481">
          <cell r="A481" t="str">
            <v>PD</v>
          </cell>
        </row>
        <row r="482">
          <cell r="A482" t="str">
            <v>PDB</v>
          </cell>
        </row>
        <row r="483">
          <cell r="A483" t="str">
            <v>PDC</v>
          </cell>
        </row>
        <row r="484">
          <cell r="A484" t="str">
            <v>PDE</v>
          </cell>
        </row>
        <row r="485">
          <cell r="A485" t="str">
            <v>PDF</v>
          </cell>
        </row>
        <row r="486">
          <cell r="A486" t="str">
            <v>PDG</v>
          </cell>
        </row>
        <row r="487">
          <cell r="A487" t="str">
            <v>PDGS</v>
          </cell>
        </row>
        <row r="488">
          <cell r="A488" t="str">
            <v>PE</v>
          </cell>
        </row>
        <row r="489">
          <cell r="A489" t="str">
            <v>PEG</v>
          </cell>
        </row>
        <row r="490">
          <cell r="A490" t="str">
            <v>PF</v>
          </cell>
        </row>
        <row r="491">
          <cell r="A491" t="str">
            <v>PFG</v>
          </cell>
        </row>
        <row r="492">
          <cell r="A492" t="str">
            <v>PG</v>
          </cell>
        </row>
        <row r="493">
          <cell r="A493" t="str">
            <v>PH</v>
          </cell>
        </row>
        <row r="494">
          <cell r="A494" t="str">
            <v>PJ</v>
          </cell>
        </row>
        <row r="495">
          <cell r="A495" t="str">
            <v>PJB</v>
          </cell>
        </row>
        <row r="496">
          <cell r="A496" t="str">
            <v>PJC</v>
          </cell>
        </row>
        <row r="497">
          <cell r="A497" t="str">
            <v>PJE</v>
          </cell>
        </row>
        <row r="498">
          <cell r="A498" t="str">
            <v>PJF</v>
          </cell>
        </row>
        <row r="499">
          <cell r="A499" t="str">
            <v>PJG</v>
          </cell>
        </row>
        <row r="500">
          <cell r="A500" t="str">
            <v>PK</v>
          </cell>
        </row>
        <row r="501">
          <cell r="A501" t="str">
            <v>PKB</v>
          </cell>
        </row>
        <row r="502">
          <cell r="A502" t="str">
            <v>PKC</v>
          </cell>
        </row>
        <row r="503">
          <cell r="A503" t="str">
            <v>PKE</v>
          </cell>
        </row>
        <row r="504">
          <cell r="A504" t="str">
            <v>PKF</v>
          </cell>
        </row>
        <row r="505">
          <cell r="A505" t="str">
            <v>PKG</v>
          </cell>
        </row>
        <row r="506">
          <cell r="A506" t="str">
            <v>PKGS</v>
          </cell>
        </row>
        <row r="507">
          <cell r="A507" t="str">
            <v>PL</v>
          </cell>
        </row>
        <row r="508">
          <cell r="A508" t="str">
            <v>PM</v>
          </cell>
        </row>
        <row r="509">
          <cell r="A509" t="str">
            <v>PN</v>
          </cell>
        </row>
        <row r="510">
          <cell r="A510" t="str">
            <v>PP</v>
          </cell>
        </row>
        <row r="511">
          <cell r="A511" t="str">
            <v>PQ</v>
          </cell>
        </row>
        <row r="512">
          <cell r="A512" t="str">
            <v>PR</v>
          </cell>
        </row>
        <row r="513">
          <cell r="A513" t="str">
            <v>Q</v>
          </cell>
        </row>
        <row r="514">
          <cell r="A514" t="str">
            <v>QAA</v>
          </cell>
        </row>
        <row r="515">
          <cell r="A515" t="str">
            <v>QAE</v>
          </cell>
        </row>
        <row r="516">
          <cell r="A516" t="str">
            <v>QAF</v>
          </cell>
        </row>
        <row r="517">
          <cell r="A517" t="str">
            <v>QAG</v>
          </cell>
        </row>
        <row r="518">
          <cell r="A518" t="str">
            <v>QBA</v>
          </cell>
        </row>
        <row r="519">
          <cell r="A519" t="str">
            <v>QBE</v>
          </cell>
        </row>
        <row r="520">
          <cell r="A520" t="str">
            <v>QBF</v>
          </cell>
        </row>
        <row r="521">
          <cell r="A521" t="str">
            <v>QBG</v>
          </cell>
        </row>
        <row r="522">
          <cell r="A522" t="str">
            <v>QCA</v>
          </cell>
        </row>
        <row r="523">
          <cell r="A523" t="str">
            <v>QCB</v>
          </cell>
        </row>
        <row r="524">
          <cell r="A524" t="str">
            <v>QCC</v>
          </cell>
        </row>
        <row r="525">
          <cell r="A525" t="str">
            <v>QCE</v>
          </cell>
        </row>
        <row r="526">
          <cell r="A526" t="str">
            <v>QCF</v>
          </cell>
        </row>
        <row r="527">
          <cell r="A527" t="str">
            <v>QCG</v>
          </cell>
        </row>
        <row r="528">
          <cell r="A528" t="str">
            <v>QDA</v>
          </cell>
        </row>
        <row r="529">
          <cell r="A529" t="str">
            <v>QDB</v>
          </cell>
        </row>
        <row r="530">
          <cell r="A530" t="str">
            <v>QDC</v>
          </cell>
        </row>
        <row r="531">
          <cell r="A531" t="str">
            <v>QDE</v>
          </cell>
        </row>
        <row r="532">
          <cell r="A532" t="str">
            <v>QDF</v>
          </cell>
        </row>
        <row r="533">
          <cell r="A533" t="str">
            <v>QDG</v>
          </cell>
        </row>
        <row r="534">
          <cell r="A534" t="str">
            <v>QEA</v>
          </cell>
        </row>
        <row r="535">
          <cell r="A535" t="str">
            <v>QEE</v>
          </cell>
        </row>
        <row r="536">
          <cell r="A536" t="str">
            <v>QEF</v>
          </cell>
        </row>
        <row r="537">
          <cell r="A537" t="str">
            <v>QEG</v>
          </cell>
        </row>
        <row r="538">
          <cell r="A538" t="str">
            <v>QFA</v>
          </cell>
        </row>
        <row r="539">
          <cell r="A539" t="str">
            <v>QFE</v>
          </cell>
        </row>
        <row r="540">
          <cell r="A540" t="str">
            <v>QFF</v>
          </cell>
        </row>
        <row r="541">
          <cell r="A541" t="str">
            <v>QFG</v>
          </cell>
        </row>
        <row r="542">
          <cell r="A542" t="str">
            <v>QGA</v>
          </cell>
        </row>
        <row r="543">
          <cell r="A543" t="str">
            <v>QGE</v>
          </cell>
        </row>
        <row r="544">
          <cell r="A544" t="str">
            <v>QGF</v>
          </cell>
        </row>
        <row r="545">
          <cell r="A545" t="str">
            <v>QGG</v>
          </cell>
        </row>
        <row r="546">
          <cell r="A546" t="str">
            <v>QHA</v>
          </cell>
        </row>
        <row r="547">
          <cell r="A547" t="str">
            <v>QHE</v>
          </cell>
        </row>
        <row r="548">
          <cell r="A548" t="str">
            <v>QHF</v>
          </cell>
        </row>
        <row r="549">
          <cell r="A549" t="str">
            <v>QHG</v>
          </cell>
        </row>
        <row r="550">
          <cell r="A550" t="str">
            <v>QJE</v>
          </cell>
        </row>
        <row r="551">
          <cell r="A551" t="str">
            <v>QJF</v>
          </cell>
        </row>
        <row r="552">
          <cell r="A552" t="str">
            <v>QJG</v>
          </cell>
        </row>
        <row r="553">
          <cell r="A553" t="str">
            <v>QKE</v>
          </cell>
        </row>
        <row r="554">
          <cell r="A554" t="str">
            <v>QKF</v>
          </cell>
        </row>
        <row r="555">
          <cell r="A555" t="str">
            <v>QKG</v>
          </cell>
        </row>
        <row r="556">
          <cell r="A556" t="str">
            <v>QLA</v>
          </cell>
        </row>
        <row r="557">
          <cell r="A557" t="str">
            <v>QMA</v>
          </cell>
        </row>
        <row r="558">
          <cell r="A558" t="str">
            <v>QMB</v>
          </cell>
        </row>
        <row r="559">
          <cell r="A559" t="str">
            <v>QMC</v>
          </cell>
        </row>
        <row r="560">
          <cell r="A560" t="str">
            <v>QNE</v>
          </cell>
        </row>
        <row r="561">
          <cell r="A561" t="str">
            <v>QNF</v>
          </cell>
        </row>
        <row r="562">
          <cell r="A562" t="str">
            <v>QNG</v>
          </cell>
        </row>
        <row r="563">
          <cell r="A563" t="str">
            <v>QPE</v>
          </cell>
        </row>
        <row r="564">
          <cell r="A564" t="str">
            <v>QPF</v>
          </cell>
        </row>
        <row r="565">
          <cell r="A565" t="str">
            <v>QPG</v>
          </cell>
        </row>
        <row r="566">
          <cell r="A566" t="str">
            <v>QQE</v>
          </cell>
        </row>
        <row r="567">
          <cell r="A567" t="str">
            <v>QQF</v>
          </cell>
        </row>
        <row r="568">
          <cell r="A568" t="str">
            <v>QQG</v>
          </cell>
        </row>
        <row r="569">
          <cell r="A569" t="str">
            <v>QRE</v>
          </cell>
        </row>
        <row r="570">
          <cell r="A570" t="str">
            <v>QRF</v>
          </cell>
        </row>
        <row r="571">
          <cell r="A571" t="str">
            <v>QRG</v>
          </cell>
        </row>
        <row r="572">
          <cell r="A572" t="str">
            <v>R</v>
          </cell>
        </row>
        <row r="573">
          <cell r="A573" t="str">
            <v>RAA</v>
          </cell>
        </row>
        <row r="574">
          <cell r="A574" t="str">
            <v>RAE</v>
          </cell>
        </row>
        <row r="575">
          <cell r="A575" t="str">
            <v>RAF</v>
          </cell>
        </row>
        <row r="576">
          <cell r="A576" t="str">
            <v>RAG</v>
          </cell>
        </row>
        <row r="577">
          <cell r="A577" t="str">
            <v>RBA</v>
          </cell>
        </row>
        <row r="578">
          <cell r="A578" t="str">
            <v>RBE</v>
          </cell>
        </row>
        <row r="579">
          <cell r="A579" t="str">
            <v>RBF</v>
          </cell>
        </row>
        <row r="580">
          <cell r="A580" t="str">
            <v>RBG</v>
          </cell>
        </row>
        <row r="581">
          <cell r="A581" t="str">
            <v>RCA</v>
          </cell>
        </row>
        <row r="582">
          <cell r="A582" t="str">
            <v>RCB</v>
          </cell>
        </row>
        <row r="583">
          <cell r="A583" t="str">
            <v>RCC</v>
          </cell>
        </row>
        <row r="584">
          <cell r="A584" t="str">
            <v>RCE</v>
          </cell>
        </row>
        <row r="585">
          <cell r="A585" t="str">
            <v>RCF</v>
          </cell>
        </row>
        <row r="586">
          <cell r="A586" t="str">
            <v>RCG</v>
          </cell>
        </row>
        <row r="587">
          <cell r="A587" t="str">
            <v>RDA</v>
          </cell>
        </row>
        <row r="588">
          <cell r="A588" t="str">
            <v>RDB</v>
          </cell>
        </row>
        <row r="589">
          <cell r="A589" t="str">
            <v>RDC</v>
          </cell>
        </row>
        <row r="590">
          <cell r="A590" t="str">
            <v>RDE</v>
          </cell>
        </row>
        <row r="591">
          <cell r="A591" t="str">
            <v>RDF</v>
          </cell>
        </row>
        <row r="592">
          <cell r="A592" t="str">
            <v>RDG</v>
          </cell>
        </row>
        <row r="593">
          <cell r="A593" t="str">
            <v>REA</v>
          </cell>
        </row>
        <row r="594">
          <cell r="A594" t="str">
            <v>REE</v>
          </cell>
        </row>
        <row r="595">
          <cell r="A595" t="str">
            <v>REF</v>
          </cell>
        </row>
        <row r="596">
          <cell r="A596" t="str">
            <v>REG</v>
          </cell>
        </row>
        <row r="597">
          <cell r="A597" t="str">
            <v>RFA</v>
          </cell>
        </row>
        <row r="598">
          <cell r="A598" t="str">
            <v>RFE</v>
          </cell>
        </row>
        <row r="599">
          <cell r="A599" t="str">
            <v>RFF</v>
          </cell>
        </row>
        <row r="600">
          <cell r="A600" t="str">
            <v>RFG</v>
          </cell>
        </row>
        <row r="601">
          <cell r="A601" t="str">
            <v>RGA</v>
          </cell>
        </row>
        <row r="602">
          <cell r="A602" t="str">
            <v>RGE</v>
          </cell>
        </row>
        <row r="603">
          <cell r="A603" t="str">
            <v>RGF</v>
          </cell>
        </row>
        <row r="604">
          <cell r="A604" t="str">
            <v>RGG</v>
          </cell>
        </row>
        <row r="605">
          <cell r="A605" t="str">
            <v>RHA</v>
          </cell>
        </row>
        <row r="606">
          <cell r="A606" t="str">
            <v>RHE</v>
          </cell>
        </row>
        <row r="607">
          <cell r="A607" t="str">
            <v>RHF</v>
          </cell>
        </row>
        <row r="608">
          <cell r="A608" t="str">
            <v>RHG</v>
          </cell>
        </row>
        <row r="609">
          <cell r="A609" t="str">
            <v>RJE</v>
          </cell>
        </row>
        <row r="610">
          <cell r="A610" t="str">
            <v>RJF</v>
          </cell>
        </row>
        <row r="611">
          <cell r="A611" t="str">
            <v>RJG</v>
          </cell>
        </row>
        <row r="612">
          <cell r="A612" t="str">
            <v>RKE</v>
          </cell>
        </row>
        <row r="613">
          <cell r="A613" t="str">
            <v>RKF</v>
          </cell>
        </row>
        <row r="614">
          <cell r="A614" t="str">
            <v>RKG</v>
          </cell>
        </row>
        <row r="615">
          <cell r="A615" t="str">
            <v>RLA</v>
          </cell>
        </row>
        <row r="616">
          <cell r="A616" t="str">
            <v>RMA</v>
          </cell>
        </row>
        <row r="617">
          <cell r="A617" t="str">
            <v>RMB</v>
          </cell>
        </row>
        <row r="618">
          <cell r="A618" t="str">
            <v>RMC</v>
          </cell>
        </row>
        <row r="619">
          <cell r="A619" t="str">
            <v>RNE</v>
          </cell>
        </row>
        <row r="620">
          <cell r="A620" t="str">
            <v>RNF</v>
          </cell>
        </row>
        <row r="621">
          <cell r="A621" t="str">
            <v>RNG</v>
          </cell>
        </row>
        <row r="622">
          <cell r="A622" t="str">
            <v>RPE</v>
          </cell>
        </row>
        <row r="623">
          <cell r="A623" t="str">
            <v>RPF</v>
          </cell>
        </row>
        <row r="624">
          <cell r="A624" t="str">
            <v>RPG</v>
          </cell>
        </row>
        <row r="625">
          <cell r="A625" t="str">
            <v>RQE</v>
          </cell>
        </row>
        <row r="626">
          <cell r="A626" t="str">
            <v>RQF</v>
          </cell>
        </row>
        <row r="627">
          <cell r="A627" t="str">
            <v>RQG</v>
          </cell>
        </row>
        <row r="628">
          <cell r="A628" t="str">
            <v>RRE</v>
          </cell>
        </row>
        <row r="629">
          <cell r="A629" t="str">
            <v>RRF</v>
          </cell>
        </row>
        <row r="630">
          <cell r="A630" t="str">
            <v>RRG</v>
          </cell>
        </row>
        <row r="631">
          <cell r="A631" t="str">
            <v>S</v>
          </cell>
        </row>
        <row r="632">
          <cell r="A632" t="str">
            <v>SCF</v>
          </cell>
        </row>
        <row r="633">
          <cell r="A633" t="str">
            <v>SCG</v>
          </cell>
        </row>
        <row r="634">
          <cell r="A634" t="str">
            <v>SDF</v>
          </cell>
        </row>
        <row r="635">
          <cell r="A635" t="str">
            <v>SDG</v>
          </cell>
        </row>
        <row r="636">
          <cell r="A636" t="str">
            <v>SEG</v>
          </cell>
        </row>
        <row r="637">
          <cell r="A637" t="str">
            <v>SFG</v>
          </cell>
        </row>
        <row r="638">
          <cell r="A638" t="str">
            <v>SGG</v>
          </cell>
        </row>
        <row r="639">
          <cell r="A639" t="str">
            <v>SHG</v>
          </cell>
        </row>
        <row r="640">
          <cell r="A640" t="str">
            <v>SJF</v>
          </cell>
        </row>
        <row r="641">
          <cell r="A641" t="str">
            <v>SJG</v>
          </cell>
        </row>
        <row r="642">
          <cell r="A642" t="str">
            <v>SKF</v>
          </cell>
        </row>
        <row r="643">
          <cell r="A643" t="str">
            <v>SKG</v>
          </cell>
        </row>
        <row r="644">
          <cell r="A644" t="str">
            <v>SNF</v>
          </cell>
        </row>
        <row r="645">
          <cell r="A645" t="str">
            <v>SNG</v>
          </cell>
        </row>
        <row r="646">
          <cell r="A646" t="str">
            <v>SPF</v>
          </cell>
        </row>
        <row r="647">
          <cell r="A647" t="str">
            <v>SPG</v>
          </cell>
        </row>
        <row r="648">
          <cell r="A648" t="str">
            <v>SQF</v>
          </cell>
        </row>
        <row r="649">
          <cell r="A649" t="str">
            <v>SQG</v>
          </cell>
        </row>
        <row r="650">
          <cell r="A650" t="str">
            <v>SRF</v>
          </cell>
        </row>
        <row r="651">
          <cell r="A651" t="str">
            <v>SRG</v>
          </cell>
        </row>
        <row r="652">
          <cell r="A652" t="str">
            <v>T</v>
          </cell>
        </row>
        <row r="653">
          <cell r="A653" t="str">
            <v>TA</v>
          </cell>
        </row>
        <row r="654">
          <cell r="A654" t="str">
            <v>TB</v>
          </cell>
        </row>
        <row r="655">
          <cell r="A655" t="str">
            <v>TC</v>
          </cell>
        </row>
        <row r="656">
          <cell r="A656" t="str">
            <v>TCF</v>
          </cell>
        </row>
        <row r="657">
          <cell r="A657" t="str">
            <v>TCG</v>
          </cell>
        </row>
        <row r="658">
          <cell r="A658" t="str">
            <v>TD</v>
          </cell>
        </row>
        <row r="659">
          <cell r="A659" t="str">
            <v>TDF</v>
          </cell>
        </row>
        <row r="660">
          <cell r="A660" t="str">
            <v>TDG</v>
          </cell>
        </row>
        <row r="661">
          <cell r="A661" t="str">
            <v>TEG</v>
          </cell>
        </row>
        <row r="662">
          <cell r="A662" t="str">
            <v>TF</v>
          </cell>
        </row>
        <row r="663">
          <cell r="A663" t="str">
            <v>TFG</v>
          </cell>
        </row>
        <row r="664">
          <cell r="A664" t="str">
            <v>TG</v>
          </cell>
        </row>
        <row r="665">
          <cell r="A665" t="str">
            <v>TGG</v>
          </cell>
        </row>
        <row r="666">
          <cell r="A666" t="str">
            <v>TH</v>
          </cell>
        </row>
        <row r="667">
          <cell r="A667" t="str">
            <v>THG</v>
          </cell>
        </row>
        <row r="668">
          <cell r="A668" t="str">
            <v>TJ</v>
          </cell>
        </row>
        <row r="669">
          <cell r="A669" t="str">
            <v>TJF</v>
          </cell>
        </row>
        <row r="670">
          <cell r="A670" t="str">
            <v>TJG</v>
          </cell>
        </row>
        <row r="671">
          <cell r="A671" t="str">
            <v>TK</v>
          </cell>
        </row>
        <row r="672">
          <cell r="A672" t="str">
            <v>TKF</v>
          </cell>
        </row>
        <row r="673">
          <cell r="A673" t="str">
            <v>TKG</v>
          </cell>
        </row>
        <row r="674">
          <cell r="A674" t="str">
            <v>TL</v>
          </cell>
        </row>
        <row r="675">
          <cell r="A675" t="str">
            <v>TM</v>
          </cell>
        </row>
        <row r="676">
          <cell r="A676" t="str">
            <v>TN</v>
          </cell>
        </row>
        <row r="677">
          <cell r="A677" t="str">
            <v>TNF</v>
          </cell>
        </row>
        <row r="678">
          <cell r="A678" t="str">
            <v>TNG</v>
          </cell>
        </row>
        <row r="679">
          <cell r="A679" t="str">
            <v>TP</v>
          </cell>
        </row>
        <row r="680">
          <cell r="A680" t="str">
            <v>TPF</v>
          </cell>
        </row>
        <row r="681">
          <cell r="A681" t="str">
            <v>TPG</v>
          </cell>
        </row>
        <row r="682">
          <cell r="A682" t="str">
            <v>TQ</v>
          </cell>
        </row>
        <row r="683">
          <cell r="A683" t="str">
            <v>TQF</v>
          </cell>
        </row>
        <row r="684">
          <cell r="A684" t="str">
            <v>TQG</v>
          </cell>
        </row>
        <row r="685">
          <cell r="A685" t="str">
            <v>TR</v>
          </cell>
        </row>
        <row r="686">
          <cell r="A686" t="str">
            <v>TRF</v>
          </cell>
        </row>
        <row r="687">
          <cell r="A687" t="str">
            <v>TRG</v>
          </cell>
        </row>
        <row r="688">
          <cell r="A688" t="str">
            <v>U</v>
          </cell>
        </row>
        <row r="689">
          <cell r="A689" t="str">
            <v>UA</v>
          </cell>
        </row>
        <row r="690">
          <cell r="A690" t="str">
            <v>UB</v>
          </cell>
        </row>
        <row r="691">
          <cell r="A691" t="str">
            <v>UC</v>
          </cell>
        </row>
        <row r="692">
          <cell r="A692" t="str">
            <v>UD</v>
          </cell>
        </row>
        <row r="693">
          <cell r="A693" t="str">
            <v>UF</v>
          </cell>
        </row>
        <row r="694">
          <cell r="A694" t="str">
            <v>UG</v>
          </cell>
        </row>
        <row r="695">
          <cell r="A695" t="str">
            <v>UH</v>
          </cell>
        </row>
        <row r="696">
          <cell r="A696" t="str">
            <v>UJ</v>
          </cell>
        </row>
        <row r="697">
          <cell r="A697" t="str">
            <v>UK</v>
          </cell>
        </row>
        <row r="698">
          <cell r="A698" t="str">
            <v>UL</v>
          </cell>
        </row>
        <row r="699">
          <cell r="A699" t="str">
            <v>UM</v>
          </cell>
        </row>
        <row r="700">
          <cell r="A700" t="str">
            <v>UN</v>
          </cell>
        </row>
        <row r="701">
          <cell r="A701" t="str">
            <v>UP</v>
          </cell>
        </row>
        <row r="702">
          <cell r="A702" t="str">
            <v>UQ</v>
          </cell>
        </row>
        <row r="703">
          <cell r="A703" t="str">
            <v>UR</v>
          </cell>
        </row>
        <row r="704">
          <cell r="A704" t="str">
            <v>VA</v>
          </cell>
        </row>
        <row r="705">
          <cell r="A705" t="str">
            <v>VB</v>
          </cell>
        </row>
        <row r="706">
          <cell r="A706" t="str">
            <v>VC</v>
          </cell>
        </row>
        <row r="707">
          <cell r="A707" t="str">
            <v>VD</v>
          </cell>
        </row>
        <row r="708">
          <cell r="A708" t="str">
            <v>VE</v>
          </cell>
        </row>
        <row r="709">
          <cell r="A709" t="str">
            <v>VF</v>
          </cell>
        </row>
        <row r="710">
          <cell r="A710" t="str">
            <v>VG</v>
          </cell>
        </row>
        <row r="711">
          <cell r="A711" t="str">
            <v>VH</v>
          </cell>
        </row>
        <row r="712">
          <cell r="A712" t="str">
            <v>VJ</v>
          </cell>
        </row>
        <row r="713">
          <cell r="A713" t="str">
            <v>VK</v>
          </cell>
        </row>
        <row r="714">
          <cell r="A714" t="str">
            <v>VL</v>
          </cell>
        </row>
        <row r="715">
          <cell r="A715" t="str">
            <v>VM</v>
          </cell>
        </row>
        <row r="716">
          <cell r="A716" t="str">
            <v>VN</v>
          </cell>
        </row>
        <row r="717">
          <cell r="A717" t="str">
            <v>VP</v>
          </cell>
        </row>
        <row r="718">
          <cell r="A718" t="str">
            <v>VQ</v>
          </cell>
        </row>
        <row r="719">
          <cell r="A719" t="str">
            <v>VR</v>
          </cell>
        </row>
        <row r="720">
          <cell r="A720" t="str">
            <v>W</v>
          </cell>
        </row>
        <row r="721">
          <cell r="A721" t="str">
            <v>WA</v>
          </cell>
        </row>
        <row r="722">
          <cell r="A722" t="str">
            <v>WB</v>
          </cell>
        </row>
        <row r="723">
          <cell r="A723" t="str">
            <v>WC</v>
          </cell>
        </row>
        <row r="724">
          <cell r="A724" t="str">
            <v>WD</v>
          </cell>
        </row>
        <row r="725">
          <cell r="A725" t="str">
            <v>WE</v>
          </cell>
        </row>
        <row r="726">
          <cell r="A726" t="str">
            <v>WF</v>
          </cell>
        </row>
        <row r="727">
          <cell r="A727" t="str">
            <v>WG</v>
          </cell>
        </row>
        <row r="728">
          <cell r="A728" t="str">
            <v>WH</v>
          </cell>
        </row>
        <row r="729">
          <cell r="A729" t="str">
            <v>WJ</v>
          </cell>
        </row>
        <row r="730">
          <cell r="A730" t="str">
            <v>WK</v>
          </cell>
        </row>
        <row r="731">
          <cell r="A731" t="str">
            <v>WL</v>
          </cell>
        </row>
        <row r="732">
          <cell r="A732" t="str">
            <v>WM</v>
          </cell>
        </row>
        <row r="733">
          <cell r="A733" t="str">
            <v>WN</v>
          </cell>
        </row>
        <row r="734">
          <cell r="A734" t="str">
            <v>WP</v>
          </cell>
        </row>
        <row r="735">
          <cell r="A735" t="str">
            <v>WQ</v>
          </cell>
        </row>
        <row r="736">
          <cell r="A736" t="str">
            <v>WR</v>
          </cell>
        </row>
        <row r="737">
          <cell r="A737" t="str">
            <v>WS</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12"/>
  <sheetViews>
    <sheetView tabSelected="1" workbookViewId="0"/>
  </sheetViews>
  <sheetFormatPr defaultRowHeight="13"/>
  <cols>
    <col min="1" max="1" width="6.08984375" customWidth="1"/>
    <col min="2" max="2" width="82.6328125" customWidth="1"/>
  </cols>
  <sheetData>
    <row r="1" spans="1:3" ht="16.5">
      <c r="A1" s="115" t="s">
        <v>229</v>
      </c>
      <c r="B1" s="116"/>
      <c r="C1" s="9" t="s">
        <v>333</v>
      </c>
    </row>
    <row r="2" spans="1:3">
      <c r="A2" s="116"/>
      <c r="B2" s="116"/>
    </row>
    <row r="3" spans="1:3">
      <c r="A3" s="117" t="s">
        <v>230</v>
      </c>
      <c r="B3" s="118" t="s">
        <v>231</v>
      </c>
    </row>
    <row r="4" spans="1:3" ht="30.75" customHeight="1">
      <c r="A4" s="117"/>
      <c r="B4" s="119" t="s">
        <v>232</v>
      </c>
    </row>
    <row r="5" spans="1:3">
      <c r="A5" s="117" t="s">
        <v>233</v>
      </c>
      <c r="B5" s="118" t="s">
        <v>234</v>
      </c>
    </row>
    <row r="6" spans="1:3" ht="30.75" customHeight="1">
      <c r="A6" s="117"/>
      <c r="B6" s="119" t="s">
        <v>243</v>
      </c>
    </row>
    <row r="7" spans="1:3" ht="16.5" customHeight="1">
      <c r="A7" s="117" t="s">
        <v>235</v>
      </c>
      <c r="B7" s="118" t="s">
        <v>237</v>
      </c>
    </row>
    <row r="8" spans="1:3" ht="42" customHeight="1">
      <c r="A8" s="116"/>
      <c r="B8" s="119" t="s">
        <v>238</v>
      </c>
    </row>
    <row r="9" spans="1:3" ht="18" customHeight="1">
      <c r="A9" s="117" t="s">
        <v>236</v>
      </c>
      <c r="B9" s="118" t="s">
        <v>239</v>
      </c>
    </row>
    <row r="10" spans="1:3" ht="16.5" customHeight="1">
      <c r="A10" s="116"/>
      <c r="B10" s="119" t="s">
        <v>240</v>
      </c>
    </row>
    <row r="11" spans="1:3" ht="16.5" customHeight="1">
      <c r="A11" s="116"/>
      <c r="B11" s="119" t="s">
        <v>241</v>
      </c>
    </row>
    <row r="12" spans="1:3" ht="34.5" customHeight="1">
      <c r="A12" s="116"/>
      <c r="B12" s="119" t="s">
        <v>242</v>
      </c>
    </row>
  </sheetData>
  <sheetProtection sheet="1" objects="1" scenarios="1"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J47"/>
  <sheetViews>
    <sheetView zoomScaleNormal="100" zoomScaleSheetLayoutView="100" workbookViewId="0">
      <selection activeCell="S4" sqref="S4"/>
    </sheetView>
  </sheetViews>
  <sheetFormatPr defaultColWidth="9" defaultRowHeight="13"/>
  <cols>
    <col min="1" max="1" width="4" customWidth="1"/>
    <col min="2" max="2" width="3.453125" customWidth="1"/>
    <col min="3" max="6" width="6" customWidth="1"/>
    <col min="7" max="7" width="5.7265625" customWidth="1"/>
    <col min="8" max="9" width="4.36328125" customWidth="1"/>
    <col min="10" max="13" width="3.453125" customWidth="1"/>
    <col min="14" max="16" width="3" customWidth="1"/>
    <col min="17" max="17" width="3.26953125" customWidth="1"/>
    <col min="18" max="18" width="4.08984375" customWidth="1"/>
    <col min="19" max="19" width="5" customWidth="1"/>
    <col min="20" max="23" width="3.453125" customWidth="1"/>
    <col min="24" max="24" width="6.453125" customWidth="1"/>
    <col min="25" max="25" width="3.453125" customWidth="1"/>
    <col min="26" max="26" width="6" customWidth="1"/>
    <col min="27" max="27" width="4.453125" hidden="1" customWidth="1"/>
    <col min="28" max="29" width="4.453125" customWidth="1"/>
    <col min="30" max="35" width="9" customWidth="1"/>
  </cols>
  <sheetData>
    <row r="1" spans="1:36" ht="15" customHeight="1">
      <c r="A1" s="42" t="s">
        <v>191</v>
      </c>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row>
    <row r="2" spans="1:36" ht="33" customHeight="1">
      <c r="A2" s="251" t="s">
        <v>6</v>
      </c>
      <c r="B2" s="251"/>
      <c r="C2" s="251"/>
      <c r="D2" s="251"/>
      <c r="E2" s="251"/>
      <c r="F2" s="251"/>
      <c r="G2" s="251"/>
      <c r="H2" s="251"/>
      <c r="I2" s="251"/>
      <c r="J2" s="251"/>
      <c r="K2" s="251"/>
      <c r="L2" s="251"/>
      <c r="M2" s="251"/>
      <c r="N2" s="251"/>
      <c r="O2" s="251"/>
      <c r="P2" s="251"/>
      <c r="Q2" s="251"/>
      <c r="R2" s="251"/>
      <c r="S2" s="251"/>
      <c r="T2" s="251"/>
      <c r="U2" s="251"/>
      <c r="V2" s="251"/>
      <c r="W2" s="251"/>
      <c r="X2" s="252"/>
      <c r="Y2" s="8"/>
      <c r="Z2" s="9"/>
      <c r="AA2" s="9"/>
      <c r="AB2" s="9"/>
      <c r="AC2" s="9"/>
      <c r="AD2" s="9"/>
      <c r="AE2" s="9"/>
      <c r="AF2" s="9"/>
      <c r="AG2" s="9"/>
      <c r="AH2" s="9"/>
      <c r="AI2" s="9"/>
      <c r="AJ2" s="9"/>
    </row>
    <row r="3" spans="1:36" ht="12" customHeight="1">
      <c r="A3" s="9"/>
      <c r="B3" s="9"/>
      <c r="C3" s="9"/>
      <c r="D3" s="9"/>
      <c r="E3" s="9"/>
      <c r="F3" s="9"/>
      <c r="G3" s="9"/>
      <c r="H3" s="9"/>
      <c r="I3" s="9"/>
      <c r="J3" s="9"/>
      <c r="K3" s="9"/>
      <c r="L3" s="9"/>
      <c r="M3" s="18"/>
      <c r="N3" s="18"/>
      <c r="O3" s="9"/>
      <c r="P3" s="9"/>
      <c r="Q3" s="9"/>
      <c r="R3" s="9"/>
      <c r="S3" s="9"/>
      <c r="T3" s="9"/>
      <c r="U3" s="9"/>
      <c r="V3" s="9"/>
      <c r="W3" s="9"/>
      <c r="X3" s="9"/>
      <c r="Y3" s="8"/>
      <c r="Z3" s="9"/>
      <c r="AA3" s="9"/>
      <c r="AB3" s="9"/>
      <c r="AC3" s="9"/>
      <c r="AD3" s="9"/>
      <c r="AE3" s="9"/>
      <c r="AF3" s="9"/>
      <c r="AG3" s="9"/>
      <c r="AH3" s="9"/>
      <c r="AI3" s="9"/>
      <c r="AJ3" s="9"/>
    </row>
    <row r="4" spans="1:36" ht="16.5" customHeight="1">
      <c r="A4" s="9"/>
      <c r="B4" s="9"/>
      <c r="C4" s="9"/>
      <c r="D4" s="9"/>
      <c r="E4" s="9"/>
      <c r="F4" s="9"/>
      <c r="G4" s="9"/>
      <c r="H4" s="9"/>
      <c r="I4" s="9"/>
      <c r="J4" s="9"/>
      <c r="K4" s="9"/>
      <c r="L4" s="9"/>
      <c r="M4" s="9"/>
      <c r="N4" s="9"/>
      <c r="O4" s="9"/>
      <c r="P4" s="9"/>
      <c r="Q4" s="19"/>
      <c r="R4" s="147" t="s">
        <v>259</v>
      </c>
      <c r="S4" s="30">
        <v>7</v>
      </c>
      <c r="T4" s="43" t="s">
        <v>53</v>
      </c>
      <c r="U4" s="30"/>
      <c r="V4" s="43" t="s">
        <v>54</v>
      </c>
      <c r="W4" s="30"/>
      <c r="X4" s="20" t="s">
        <v>184</v>
      </c>
      <c r="Y4" s="8"/>
      <c r="Z4" s="9"/>
      <c r="AA4" s="9"/>
      <c r="AB4" s="9"/>
      <c r="AC4" s="9"/>
      <c r="AD4" s="9"/>
      <c r="AE4" s="9"/>
      <c r="AF4" s="9"/>
      <c r="AG4" s="9"/>
      <c r="AH4" s="9"/>
      <c r="AI4" s="9"/>
      <c r="AJ4" s="9"/>
    </row>
    <row r="5" spans="1:36" ht="10.5" customHeight="1">
      <c r="A5" s="9"/>
      <c r="B5" s="9"/>
      <c r="C5" s="9"/>
      <c r="D5" s="9"/>
      <c r="E5" s="9"/>
      <c r="F5" s="9"/>
      <c r="G5" s="9"/>
      <c r="H5" s="9"/>
      <c r="I5" s="9"/>
      <c r="J5" s="9"/>
      <c r="K5" s="9"/>
      <c r="L5" s="9"/>
      <c r="M5" s="9"/>
      <c r="N5" s="9"/>
      <c r="O5" s="15"/>
      <c r="P5" s="19"/>
      <c r="Q5" s="19"/>
      <c r="R5" s="43"/>
      <c r="S5" s="21"/>
      <c r="T5" s="43"/>
      <c r="U5" s="21"/>
      <c r="V5" s="43"/>
      <c r="W5" s="21"/>
      <c r="X5" s="20"/>
      <c r="Y5" s="8"/>
      <c r="Z5" s="9"/>
      <c r="AA5" s="9"/>
      <c r="AB5" s="9"/>
      <c r="AC5" s="9"/>
      <c r="AD5" s="9"/>
      <c r="AE5" s="9"/>
      <c r="AF5" s="9"/>
      <c r="AG5" s="9"/>
      <c r="AH5" s="9"/>
      <c r="AI5" s="9"/>
      <c r="AJ5" s="9"/>
    </row>
    <row r="6" spans="1:36" ht="15" customHeight="1">
      <c r="A6" s="9"/>
      <c r="B6" s="9" t="s">
        <v>219</v>
      </c>
      <c r="C6" s="9"/>
      <c r="D6" s="9"/>
      <c r="E6" s="9"/>
      <c r="F6" s="9"/>
      <c r="G6" s="9"/>
      <c r="H6" s="9"/>
      <c r="I6" s="9"/>
      <c r="J6" s="9"/>
      <c r="K6" s="9"/>
      <c r="L6" s="9"/>
      <c r="M6" s="9"/>
      <c r="N6" s="9"/>
      <c r="O6" s="9"/>
      <c r="P6" s="9"/>
      <c r="Q6" s="9"/>
      <c r="R6" s="9"/>
      <c r="S6" s="9"/>
      <c r="T6" s="9"/>
      <c r="U6" s="9"/>
      <c r="V6" s="9"/>
      <c r="W6" s="9"/>
      <c r="X6" s="9"/>
      <c r="Y6" s="8"/>
      <c r="Z6" s="9"/>
      <c r="AA6" s="9"/>
      <c r="AB6" s="9"/>
      <c r="AC6" s="9"/>
      <c r="AD6" s="9"/>
      <c r="AE6" s="9"/>
      <c r="AF6" s="9"/>
      <c r="AG6" s="9"/>
      <c r="AH6" s="9"/>
      <c r="AI6" s="9"/>
      <c r="AJ6" s="9"/>
    </row>
    <row r="7" spans="1:36" ht="15" customHeight="1">
      <c r="A7" s="253"/>
      <c r="B7" s="253"/>
      <c r="C7" s="253"/>
      <c r="D7" s="253"/>
      <c r="E7" s="253"/>
      <c r="F7" s="253"/>
      <c r="G7" s="253"/>
      <c r="H7" s="9"/>
      <c r="I7" s="9"/>
      <c r="J7" s="9"/>
      <c r="K7" s="9"/>
      <c r="L7" s="9"/>
      <c r="M7" s="9"/>
      <c r="N7" s="9"/>
      <c r="O7" s="9"/>
      <c r="P7" s="9"/>
      <c r="Q7" s="9"/>
      <c r="R7" s="9"/>
      <c r="S7" s="9"/>
      <c r="T7" s="9"/>
      <c r="U7" s="9"/>
      <c r="V7" s="9"/>
      <c r="W7" s="9"/>
      <c r="X7" s="9"/>
      <c r="Y7" s="8"/>
      <c r="Z7" s="9"/>
      <c r="AA7" s="9" t="s">
        <v>35</v>
      </c>
      <c r="AB7" s="9"/>
      <c r="AC7" s="9"/>
      <c r="AD7" s="9"/>
      <c r="AE7" s="9"/>
      <c r="AF7" s="9"/>
      <c r="AG7" s="9"/>
      <c r="AH7" s="9"/>
      <c r="AI7" s="9"/>
      <c r="AJ7" s="9"/>
    </row>
    <row r="8" spans="1:36" ht="15" customHeight="1">
      <c r="A8" s="9"/>
      <c r="B8" s="9"/>
      <c r="C8" s="9"/>
      <c r="D8" s="9"/>
      <c r="E8" s="9"/>
      <c r="F8" s="9"/>
      <c r="G8" s="9"/>
      <c r="H8" s="9"/>
      <c r="I8" s="9"/>
      <c r="J8" s="9"/>
      <c r="K8" s="9"/>
      <c r="L8" s="9"/>
      <c r="M8" s="9"/>
      <c r="N8" s="9"/>
      <c r="O8" s="9"/>
      <c r="P8" s="9"/>
      <c r="Q8" s="9"/>
      <c r="R8" s="9"/>
      <c r="S8" s="9"/>
      <c r="T8" s="9"/>
      <c r="U8" s="9"/>
      <c r="V8" s="9"/>
      <c r="W8" s="9"/>
      <c r="X8" s="9"/>
      <c r="Y8" s="8"/>
      <c r="Z8" s="9"/>
      <c r="AA8" s="9" t="s">
        <v>36</v>
      </c>
      <c r="AB8" s="9"/>
      <c r="AC8" s="9"/>
      <c r="AD8" s="9"/>
      <c r="AE8" s="9"/>
      <c r="AF8" s="9"/>
      <c r="AG8" s="9"/>
      <c r="AH8" s="9"/>
      <c r="AI8" s="9"/>
      <c r="AJ8" s="9"/>
    </row>
    <row r="9" spans="1:36" ht="18.75" customHeight="1">
      <c r="A9" s="9"/>
      <c r="B9" s="9"/>
      <c r="C9" s="9"/>
      <c r="D9" s="9"/>
      <c r="E9" s="9"/>
      <c r="F9" s="9"/>
      <c r="G9" s="9"/>
      <c r="H9" s="9"/>
      <c r="I9" s="9"/>
      <c r="J9" s="9"/>
      <c r="K9" s="9" t="s">
        <v>11</v>
      </c>
      <c r="L9" s="253"/>
      <c r="M9" s="253"/>
      <c r="N9" s="253"/>
      <c r="O9" s="253"/>
      <c r="P9" s="253"/>
      <c r="Q9" s="83"/>
      <c r="R9" s="83"/>
      <c r="S9" s="83"/>
      <c r="T9" s="83"/>
      <c r="U9" s="83"/>
      <c r="V9" s="83"/>
      <c r="W9" s="83"/>
      <c r="X9" s="9"/>
      <c r="Y9" s="8"/>
      <c r="Z9" s="9"/>
      <c r="AA9" s="9" t="s">
        <v>37</v>
      </c>
      <c r="AB9" s="9"/>
      <c r="AC9" s="9"/>
      <c r="AD9" s="9"/>
      <c r="AE9" s="9"/>
      <c r="AF9" s="9"/>
      <c r="AG9" s="9"/>
      <c r="AH9" s="9"/>
      <c r="AI9" s="9"/>
      <c r="AJ9" s="9"/>
    </row>
    <row r="10" spans="1:36" ht="13.5" customHeight="1">
      <c r="A10" s="9"/>
      <c r="B10" s="9"/>
      <c r="C10" s="9"/>
      <c r="D10" s="9"/>
      <c r="E10" s="9"/>
      <c r="F10" s="9"/>
      <c r="G10" s="9" t="s">
        <v>47</v>
      </c>
      <c r="H10" s="235" t="s">
        <v>162</v>
      </c>
      <c r="I10" s="235"/>
      <c r="J10" s="235"/>
      <c r="K10" s="235"/>
      <c r="L10" s="254"/>
      <c r="M10" s="254"/>
      <c r="N10" s="254"/>
      <c r="O10" s="254"/>
      <c r="P10" s="254"/>
      <c r="Q10" s="254"/>
      <c r="R10" s="254"/>
      <c r="S10" s="254"/>
      <c r="T10" s="254"/>
      <c r="U10" s="254"/>
      <c r="V10" s="254"/>
      <c r="W10" s="254"/>
      <c r="X10" s="20"/>
      <c r="Y10" s="8"/>
      <c r="Z10" s="9"/>
      <c r="AA10" s="9" t="s">
        <v>38</v>
      </c>
      <c r="AB10" s="9"/>
      <c r="AC10" s="9"/>
      <c r="AD10" s="9"/>
      <c r="AE10" s="9"/>
      <c r="AF10" s="9"/>
      <c r="AG10" s="9"/>
      <c r="AH10" s="9"/>
      <c r="AI10" s="9"/>
      <c r="AJ10" s="9"/>
    </row>
    <row r="11" spans="1:36" ht="19.5" customHeight="1">
      <c r="A11" s="9"/>
      <c r="B11" s="9"/>
      <c r="C11" s="9"/>
      <c r="D11" s="9"/>
      <c r="E11" s="9"/>
      <c r="F11" s="9"/>
      <c r="G11" s="9"/>
      <c r="H11" s="235"/>
      <c r="I11" s="235"/>
      <c r="J11" s="235"/>
      <c r="K11" s="235"/>
      <c r="L11" s="254"/>
      <c r="M11" s="254"/>
      <c r="N11" s="254"/>
      <c r="O11" s="254"/>
      <c r="P11" s="254"/>
      <c r="Q11" s="254"/>
      <c r="R11" s="254"/>
      <c r="S11" s="254"/>
      <c r="T11" s="254"/>
      <c r="U11" s="254"/>
      <c r="V11" s="254"/>
      <c r="W11" s="254"/>
      <c r="X11" s="20"/>
      <c r="Y11" s="8"/>
      <c r="Z11" s="9"/>
      <c r="AA11" s="9" t="s">
        <v>39</v>
      </c>
      <c r="AB11" s="9"/>
      <c r="AC11" s="9"/>
      <c r="AD11" s="9"/>
      <c r="AE11" s="9"/>
      <c r="AF11" s="9"/>
      <c r="AG11" s="9"/>
      <c r="AH11" s="9"/>
      <c r="AI11" s="9"/>
      <c r="AJ11" s="9"/>
    </row>
    <row r="12" spans="1:36" ht="13.5" customHeight="1">
      <c r="A12" s="9"/>
      <c r="B12" s="9"/>
      <c r="C12" s="9"/>
      <c r="D12" s="9"/>
      <c r="E12" s="9"/>
      <c r="F12" s="9"/>
      <c r="G12" s="9"/>
      <c r="H12" s="256" t="s">
        <v>163</v>
      </c>
      <c r="I12" s="256"/>
      <c r="J12" s="256"/>
      <c r="K12" s="256"/>
      <c r="L12" s="255"/>
      <c r="M12" s="255"/>
      <c r="N12" s="255"/>
      <c r="O12" s="255"/>
      <c r="P12" s="255"/>
      <c r="Q12" s="255"/>
      <c r="R12" s="255"/>
      <c r="S12" s="255"/>
      <c r="T12" s="255"/>
      <c r="U12" s="255"/>
      <c r="V12" s="255"/>
      <c r="W12" s="255"/>
      <c r="X12" s="20"/>
      <c r="Y12" s="8"/>
      <c r="Z12" s="9"/>
      <c r="AA12" s="9" t="s">
        <v>40</v>
      </c>
      <c r="AB12" s="9"/>
      <c r="AC12" s="9"/>
      <c r="AD12" s="9"/>
      <c r="AE12" s="9"/>
      <c r="AF12" s="9"/>
      <c r="AG12" s="9"/>
      <c r="AH12" s="9"/>
      <c r="AI12" s="9"/>
      <c r="AJ12" s="9"/>
    </row>
    <row r="13" spans="1:36" ht="27" customHeight="1">
      <c r="A13" s="9"/>
      <c r="B13" s="9"/>
      <c r="C13" s="9"/>
      <c r="D13" s="9"/>
      <c r="E13" s="9"/>
      <c r="F13" s="9"/>
      <c r="G13" s="9"/>
      <c r="H13" s="260" t="s">
        <v>49</v>
      </c>
      <c r="I13" s="260"/>
      <c r="J13" s="260"/>
      <c r="K13" s="260"/>
      <c r="L13" s="234"/>
      <c r="M13" s="234"/>
      <c r="N13" s="234"/>
      <c r="O13" s="234"/>
      <c r="P13" s="234"/>
      <c r="Q13" s="234"/>
      <c r="R13" s="234"/>
      <c r="S13" s="234"/>
      <c r="T13" s="234"/>
      <c r="U13" s="234"/>
      <c r="V13" s="234"/>
      <c r="W13" s="234"/>
      <c r="X13" s="20"/>
      <c r="Y13" s="8"/>
      <c r="Z13" s="9"/>
      <c r="AA13" s="9" t="s">
        <v>167</v>
      </c>
      <c r="AB13" s="9"/>
      <c r="AC13" s="19"/>
      <c r="AD13" s="19"/>
      <c r="AE13" s="19"/>
      <c r="AF13" s="19"/>
      <c r="AG13" s="19"/>
      <c r="AH13" s="19"/>
      <c r="AI13" s="19"/>
      <c r="AJ13" s="19"/>
    </row>
    <row r="14" spans="1:36" ht="27" customHeight="1">
      <c r="A14" s="9"/>
      <c r="B14" s="9"/>
      <c r="C14" s="9"/>
      <c r="D14" s="9"/>
      <c r="E14" s="9"/>
      <c r="F14" s="9"/>
      <c r="G14" s="9"/>
      <c r="H14" s="260" t="s">
        <v>164</v>
      </c>
      <c r="I14" s="260"/>
      <c r="J14" s="260"/>
      <c r="K14" s="260"/>
      <c r="L14" s="234"/>
      <c r="M14" s="234"/>
      <c r="N14" s="234"/>
      <c r="O14" s="234"/>
      <c r="P14" s="234"/>
      <c r="Q14" s="234"/>
      <c r="R14" s="234"/>
      <c r="S14" s="234"/>
      <c r="T14" s="234"/>
      <c r="U14" s="234"/>
      <c r="V14" s="234"/>
      <c r="W14" s="234"/>
      <c r="X14" s="22"/>
      <c r="Y14" s="8"/>
      <c r="Z14" s="9"/>
      <c r="AA14" s="9"/>
      <c r="AB14" s="9"/>
      <c r="AC14" s="19"/>
      <c r="AD14" s="19"/>
      <c r="AE14" s="19"/>
      <c r="AF14" s="19"/>
      <c r="AG14" s="19"/>
      <c r="AH14" s="19"/>
      <c r="AI14" s="19"/>
      <c r="AJ14" s="19"/>
    </row>
    <row r="15" spans="1:36" ht="15.75" customHeight="1">
      <c r="A15" s="9"/>
      <c r="B15" s="9"/>
      <c r="C15" s="9"/>
      <c r="D15" s="9"/>
      <c r="E15" s="9"/>
      <c r="F15" s="9"/>
      <c r="G15" s="9"/>
      <c r="H15" s="261" t="s">
        <v>277</v>
      </c>
      <c r="I15" s="261"/>
      <c r="J15" s="261"/>
      <c r="K15" s="261"/>
      <c r="L15" s="261"/>
      <c r="M15" s="261"/>
      <c r="N15" s="261"/>
      <c r="O15" s="261"/>
      <c r="P15" s="261"/>
      <c r="Q15" s="261"/>
      <c r="R15" s="261"/>
      <c r="S15" s="261"/>
      <c r="T15" s="261"/>
      <c r="U15" s="261"/>
      <c r="V15" s="261"/>
      <c r="W15" s="261"/>
      <c r="X15" s="22"/>
      <c r="Y15" s="8"/>
      <c r="Z15" s="9"/>
      <c r="AA15" s="9"/>
      <c r="AB15" s="9"/>
      <c r="AC15" s="19"/>
      <c r="AD15" s="19"/>
      <c r="AE15" s="19"/>
      <c r="AF15" s="19"/>
      <c r="AG15" s="19"/>
      <c r="AH15" s="19"/>
      <c r="AI15" s="19"/>
      <c r="AJ15" s="19"/>
    </row>
    <row r="16" spans="1:36" ht="24" customHeight="1">
      <c r="A16" s="9"/>
      <c r="B16" s="9"/>
      <c r="C16" s="9"/>
      <c r="D16" s="9"/>
      <c r="E16" s="9"/>
      <c r="F16" s="9"/>
      <c r="G16" s="9"/>
      <c r="H16" s="19" t="s">
        <v>165</v>
      </c>
      <c r="I16" s="19"/>
      <c r="J16" s="19"/>
      <c r="K16" s="19"/>
      <c r="L16" s="234"/>
      <c r="M16" s="234"/>
      <c r="N16" s="234"/>
      <c r="O16" s="234"/>
      <c r="P16" s="234"/>
      <c r="Q16" s="234"/>
      <c r="R16" s="234"/>
      <c r="S16" s="234"/>
      <c r="T16" s="234"/>
      <c r="U16" s="234"/>
      <c r="V16" s="234"/>
      <c r="W16" s="234"/>
      <c r="X16" s="9"/>
      <c r="Y16" s="8"/>
      <c r="Z16" s="9"/>
      <c r="AA16" s="9"/>
      <c r="AB16" s="9"/>
      <c r="AC16" s="19"/>
      <c r="AD16" s="19"/>
      <c r="AE16" s="19"/>
      <c r="AF16" s="19"/>
      <c r="AG16" s="19"/>
      <c r="AH16" s="19"/>
      <c r="AI16" s="19"/>
      <c r="AJ16" s="19"/>
    </row>
    <row r="17" spans="1:36" ht="10.5" customHeight="1">
      <c r="A17" s="9"/>
      <c r="B17" s="9"/>
      <c r="C17" s="9"/>
      <c r="D17" s="9"/>
      <c r="E17" s="9"/>
      <c r="F17" s="9"/>
      <c r="G17" s="9"/>
      <c r="H17" s="9"/>
      <c r="I17" s="9"/>
      <c r="J17" s="9"/>
      <c r="K17" s="9"/>
      <c r="L17" s="9"/>
      <c r="M17" s="9"/>
      <c r="N17" s="9"/>
      <c r="O17" s="9"/>
      <c r="P17" s="9"/>
      <c r="Q17" s="9"/>
      <c r="R17" s="9"/>
      <c r="S17" s="9"/>
      <c r="T17" s="9"/>
      <c r="U17" s="9"/>
      <c r="V17" s="9"/>
      <c r="W17" s="9"/>
      <c r="X17" s="9"/>
      <c r="Y17" s="8"/>
      <c r="Z17" s="9"/>
      <c r="AA17" s="9"/>
      <c r="AB17" s="9"/>
      <c r="AC17" s="19"/>
      <c r="AD17" s="19"/>
      <c r="AE17" s="19"/>
      <c r="AF17" s="19"/>
      <c r="AG17" s="19"/>
      <c r="AH17" s="19"/>
      <c r="AI17" s="19"/>
      <c r="AJ17" s="19"/>
    </row>
    <row r="18" spans="1:36" ht="38.25" hidden="1" customHeight="1">
      <c r="A18" s="235"/>
      <c r="B18" s="235"/>
      <c r="C18" s="235"/>
      <c r="D18" s="235"/>
      <c r="E18" s="235"/>
      <c r="F18" s="235"/>
      <c r="G18" s="235"/>
      <c r="H18" s="235"/>
      <c r="I18" s="235"/>
      <c r="J18" s="235"/>
      <c r="K18" s="235"/>
      <c r="L18" s="235"/>
      <c r="M18" s="235"/>
      <c r="N18" s="235"/>
      <c r="O18" s="235"/>
      <c r="P18" s="235"/>
      <c r="Q18" s="235"/>
      <c r="R18" s="235"/>
      <c r="S18" s="235"/>
      <c r="T18" s="235"/>
      <c r="U18" s="235"/>
      <c r="V18" s="235"/>
      <c r="W18" s="235"/>
      <c r="X18" s="236"/>
      <c r="Y18" s="8"/>
      <c r="Z18" s="9"/>
      <c r="AA18" s="9"/>
      <c r="AB18" s="9"/>
      <c r="AC18" s="19"/>
      <c r="AD18" s="19"/>
      <c r="AE18" s="19"/>
      <c r="AF18" s="19"/>
      <c r="AG18" s="19"/>
      <c r="AH18" s="19"/>
      <c r="AI18" s="19"/>
      <c r="AJ18" s="19"/>
    </row>
    <row r="19" spans="1:36" ht="32.25" hidden="1" customHeight="1">
      <c r="A19" s="235"/>
      <c r="B19" s="235"/>
      <c r="C19" s="235"/>
      <c r="D19" s="235"/>
      <c r="E19" s="235"/>
      <c r="F19" s="235"/>
      <c r="G19" s="235"/>
      <c r="H19" s="235"/>
      <c r="I19" s="235"/>
      <c r="J19" s="235"/>
      <c r="K19" s="235"/>
      <c r="L19" s="235"/>
      <c r="M19" s="235"/>
      <c r="N19" s="235"/>
      <c r="O19" s="235"/>
      <c r="P19" s="235"/>
      <c r="Q19" s="235"/>
      <c r="R19" s="235"/>
      <c r="S19" s="235"/>
      <c r="T19" s="235"/>
      <c r="U19" s="235"/>
      <c r="V19" s="235"/>
      <c r="W19" s="235"/>
      <c r="X19" s="236"/>
      <c r="Y19" s="14"/>
      <c r="Z19" s="9"/>
      <c r="AA19" s="9"/>
      <c r="AB19" s="9"/>
      <c r="AC19" s="19"/>
      <c r="AD19" s="19"/>
      <c r="AE19" s="19"/>
      <c r="AF19" s="19"/>
      <c r="AG19" s="19"/>
      <c r="AH19" s="19"/>
      <c r="AI19" s="19"/>
      <c r="AJ19" s="19"/>
    </row>
    <row r="20" spans="1:36" ht="21.75" customHeight="1">
      <c r="A20" s="248" t="s">
        <v>262</v>
      </c>
      <c r="B20" s="211"/>
      <c r="C20" s="211"/>
      <c r="D20" s="211"/>
      <c r="E20" s="211"/>
      <c r="F20" s="211"/>
      <c r="G20" s="211"/>
      <c r="H20" s="270" t="s">
        <v>275</v>
      </c>
      <c r="I20" s="270"/>
      <c r="J20" s="211" t="s">
        <v>315</v>
      </c>
      <c r="K20" s="211"/>
      <c r="L20" s="211"/>
      <c r="M20" s="211"/>
      <c r="N20" s="211"/>
      <c r="O20" s="211"/>
      <c r="P20" s="211"/>
      <c r="Q20" s="211"/>
      <c r="R20" s="211"/>
      <c r="S20" s="211"/>
      <c r="T20" s="211"/>
      <c r="U20" s="211"/>
      <c r="V20" s="211"/>
      <c r="W20" s="211"/>
      <c r="X20" s="211"/>
      <c r="Y20" s="14"/>
      <c r="Z20" s="9"/>
      <c r="AA20" s="9"/>
      <c r="AB20" s="9"/>
      <c r="AC20" s="19"/>
      <c r="AD20" s="19"/>
      <c r="AE20" s="19"/>
      <c r="AF20" s="19"/>
      <c r="AG20" s="19"/>
      <c r="AH20" s="19"/>
      <c r="AI20" s="19"/>
      <c r="AJ20" s="19"/>
    </row>
    <row r="21" spans="1:36" ht="21.75" customHeight="1">
      <c r="A21" s="248" t="s">
        <v>161</v>
      </c>
      <c r="B21" s="248"/>
      <c r="C21" s="248"/>
      <c r="D21" s="248"/>
      <c r="E21" s="248"/>
      <c r="F21" s="248"/>
      <c r="G21" s="248"/>
      <c r="H21" s="248"/>
      <c r="I21" s="248"/>
      <c r="J21" s="248"/>
      <c r="K21" s="248"/>
      <c r="L21" s="9"/>
      <c r="M21" s="9"/>
      <c r="N21" s="9"/>
      <c r="O21" s="9"/>
      <c r="P21" s="9"/>
      <c r="Q21" s="9"/>
      <c r="R21" s="9"/>
      <c r="S21" s="9"/>
      <c r="T21" s="9"/>
      <c r="U21" s="9"/>
      <c r="V21" s="9"/>
      <c r="W21" s="9"/>
      <c r="X21" s="9"/>
      <c r="Y21" s="14"/>
      <c r="Z21" s="9"/>
      <c r="AA21" s="15"/>
      <c r="AB21" s="9"/>
      <c r="AC21" s="19"/>
      <c r="AD21" s="19"/>
      <c r="AE21" s="19"/>
      <c r="AF21" s="19"/>
      <c r="AG21" s="19"/>
      <c r="AH21" s="19"/>
      <c r="AI21" s="19"/>
      <c r="AJ21" s="19"/>
    </row>
    <row r="22" spans="1:36" ht="10.5" customHeight="1">
      <c r="A22" s="34"/>
      <c r="B22" s="34"/>
      <c r="C22" s="34"/>
      <c r="D22" s="34"/>
      <c r="E22" s="34"/>
      <c r="F22" s="34"/>
      <c r="G22" s="34"/>
      <c r="H22" s="44"/>
      <c r="I22" s="44"/>
      <c r="J22" s="44"/>
      <c r="K22" s="44"/>
      <c r="L22" s="44"/>
      <c r="M22" s="44"/>
      <c r="N22" s="44"/>
      <c r="O22" s="44"/>
      <c r="P22" s="44"/>
      <c r="Q22" s="44"/>
      <c r="R22" s="44"/>
      <c r="S22" s="44"/>
      <c r="T22" s="44"/>
      <c r="U22" s="44"/>
      <c r="V22" s="44"/>
      <c r="W22" s="44"/>
      <c r="X22" s="45"/>
      <c r="Y22" s="14"/>
      <c r="Z22" s="9"/>
      <c r="AA22" s="15"/>
      <c r="AB22" s="9"/>
      <c r="AC22" s="19"/>
      <c r="AD22" s="19"/>
      <c r="AE22" s="19"/>
      <c r="AF22" s="19"/>
      <c r="AG22" s="19"/>
      <c r="AH22" s="19"/>
      <c r="AI22" s="19"/>
      <c r="AJ22" s="19"/>
    </row>
    <row r="23" spans="1:36" ht="37.5" customHeight="1">
      <c r="A23" s="237" t="s">
        <v>9</v>
      </c>
      <c r="B23" s="66"/>
      <c r="C23" s="209" t="s">
        <v>176</v>
      </c>
      <c r="D23" s="209"/>
      <c r="E23" s="209"/>
      <c r="F23" s="209"/>
      <c r="G23" s="209"/>
      <c r="H23" s="240" t="str">
        <f>IF(S23="","",VLOOKUP(S23,産業分類表!A4:B102,2,FALSE))</f>
        <v/>
      </c>
      <c r="I23" s="241"/>
      <c r="J23" s="241"/>
      <c r="K23" s="241"/>
      <c r="L23" s="241"/>
      <c r="M23" s="241"/>
      <c r="N23" s="241"/>
      <c r="O23" s="241"/>
      <c r="P23" s="242"/>
      <c r="Q23" s="243" t="s">
        <v>7</v>
      </c>
      <c r="R23" s="244"/>
      <c r="S23" s="245"/>
      <c r="T23" s="246"/>
      <c r="U23" s="246"/>
      <c r="V23" s="246"/>
      <c r="W23" s="246"/>
      <c r="X23" s="247"/>
      <c r="Y23" s="10"/>
      <c r="Z23" s="9"/>
      <c r="AA23" s="15"/>
      <c r="AB23" s="15"/>
      <c r="AC23" s="19"/>
      <c r="AD23" s="19"/>
      <c r="AE23" s="19"/>
      <c r="AF23" s="19"/>
      <c r="AG23" s="19"/>
      <c r="AH23" s="19"/>
      <c r="AI23" s="19"/>
      <c r="AJ23" s="19"/>
    </row>
    <row r="24" spans="1:36" ht="19.5" customHeight="1">
      <c r="A24" s="238"/>
      <c r="B24" s="249"/>
      <c r="C24" s="210" t="s">
        <v>177</v>
      </c>
      <c r="D24" s="210"/>
      <c r="E24" s="210"/>
      <c r="F24" s="210"/>
      <c r="G24" s="210"/>
      <c r="H24" s="262">
        <f>別紙１!N12+別紙１!N13</f>
        <v>0</v>
      </c>
      <c r="I24" s="263"/>
      <c r="J24" s="263"/>
      <c r="K24" s="263"/>
      <c r="L24" s="258" t="s">
        <v>51</v>
      </c>
      <c r="M24" s="266" t="str">
        <f>IF(別紙１!N13=0," ","（　内被牽引車台数")</f>
        <v xml:space="preserve"> </v>
      </c>
      <c r="N24" s="266"/>
      <c r="O24" s="266"/>
      <c r="P24" s="266"/>
      <c r="Q24" s="266"/>
      <c r="R24" s="266"/>
      <c r="S24" s="258" t="str">
        <f>IF(別紙１!N13=0," ",別紙１!N13)</f>
        <v xml:space="preserve"> </v>
      </c>
      <c r="T24" s="258"/>
      <c r="U24" s="268" t="str">
        <f>IF(別紙１!N13=0," ","台　）")</f>
        <v xml:space="preserve"> </v>
      </c>
      <c r="V24" s="268"/>
      <c r="W24" s="268"/>
      <c r="X24" s="23"/>
      <c r="Y24" s="8"/>
      <c r="Z24" s="9"/>
      <c r="AA24" s="9"/>
      <c r="AB24" s="9"/>
      <c r="AC24" s="19"/>
      <c r="AD24" s="19"/>
      <c r="AE24" s="19"/>
      <c r="AF24" s="19"/>
      <c r="AG24" s="19"/>
      <c r="AH24" s="19"/>
      <c r="AI24" s="19"/>
      <c r="AJ24" s="19"/>
    </row>
    <row r="25" spans="1:36" ht="19.5" customHeight="1">
      <c r="A25" s="238"/>
      <c r="B25" s="250"/>
      <c r="C25" s="212"/>
      <c r="D25" s="212"/>
      <c r="E25" s="212"/>
      <c r="F25" s="212"/>
      <c r="G25" s="212"/>
      <c r="H25" s="264"/>
      <c r="I25" s="265"/>
      <c r="J25" s="265"/>
      <c r="K25" s="265"/>
      <c r="L25" s="259"/>
      <c r="M25" s="267"/>
      <c r="N25" s="267"/>
      <c r="O25" s="267"/>
      <c r="P25" s="267"/>
      <c r="Q25" s="267"/>
      <c r="R25" s="267"/>
      <c r="S25" s="259"/>
      <c r="T25" s="259"/>
      <c r="U25" s="269"/>
      <c r="V25" s="269"/>
      <c r="W25" s="269"/>
      <c r="X25" s="24"/>
      <c r="Y25" s="8"/>
      <c r="Z25" s="9"/>
      <c r="AA25" s="9"/>
      <c r="AB25" s="9"/>
      <c r="AC25" s="9"/>
      <c r="AD25" s="9"/>
      <c r="AE25" s="9"/>
      <c r="AF25" s="9"/>
      <c r="AG25" s="9"/>
      <c r="AH25" s="9"/>
      <c r="AI25" s="9"/>
      <c r="AJ25" s="9"/>
    </row>
    <row r="26" spans="1:36" ht="37.5" customHeight="1">
      <c r="A26" s="239"/>
      <c r="B26" s="66"/>
      <c r="C26" s="209" t="s">
        <v>178</v>
      </c>
      <c r="D26" s="209"/>
      <c r="E26" s="209"/>
      <c r="F26" s="209"/>
      <c r="G26" s="209"/>
      <c r="H26" s="271"/>
      <c r="I26" s="272"/>
      <c r="J26" s="272"/>
      <c r="K26" s="272"/>
      <c r="L26" s="272"/>
      <c r="M26" s="272"/>
      <c r="N26" s="25" t="s">
        <v>50</v>
      </c>
      <c r="O26" s="25"/>
      <c r="P26" s="26"/>
      <c r="Q26" s="25"/>
      <c r="R26" s="25"/>
      <c r="S26" s="25"/>
      <c r="T26" s="25"/>
      <c r="U26" s="25"/>
      <c r="V26" s="25"/>
      <c r="W26" s="25"/>
      <c r="X26" s="27"/>
      <c r="Y26" s="8"/>
      <c r="Z26" s="9"/>
      <c r="AA26" s="9"/>
      <c r="AB26" s="9"/>
      <c r="AC26" s="9"/>
      <c r="AD26" s="9"/>
      <c r="AE26" s="9"/>
      <c r="AF26" s="9"/>
      <c r="AG26" s="9"/>
      <c r="AH26" s="9"/>
      <c r="AI26" s="9"/>
      <c r="AJ26" s="9"/>
    </row>
    <row r="27" spans="1:36" ht="37" customHeight="1">
      <c r="A27" s="63"/>
      <c r="B27" s="209" t="s">
        <v>202</v>
      </c>
      <c r="C27" s="209"/>
      <c r="D27" s="209"/>
      <c r="E27" s="209"/>
      <c r="F27" s="209"/>
      <c r="G27" s="209"/>
      <c r="H27" s="220" t="s">
        <v>188</v>
      </c>
      <c r="I27" s="221"/>
      <c r="J27" s="221"/>
      <c r="K27" s="221"/>
      <c r="L27" s="221"/>
      <c r="M27" s="221"/>
      <c r="N27" s="221"/>
      <c r="O27" s="221"/>
      <c r="P27" s="221"/>
      <c r="Q27" s="221"/>
      <c r="R27" s="221"/>
      <c r="S27" s="221"/>
      <c r="T27" s="221"/>
      <c r="U27" s="221"/>
      <c r="V27" s="221"/>
      <c r="W27" s="221"/>
      <c r="X27" s="222"/>
      <c r="Y27" s="8"/>
      <c r="Z27" s="9"/>
      <c r="AA27" s="9"/>
      <c r="AB27" s="9"/>
      <c r="AC27" s="9"/>
      <c r="AD27" s="9"/>
      <c r="AE27" s="9"/>
      <c r="AF27" s="9"/>
      <c r="AG27" s="9"/>
      <c r="AH27" s="9"/>
      <c r="AI27" s="9"/>
      <c r="AJ27" s="9"/>
    </row>
    <row r="28" spans="1:36" ht="37" customHeight="1">
      <c r="A28" s="64"/>
      <c r="B28" s="233" t="s">
        <v>179</v>
      </c>
      <c r="C28" s="233"/>
      <c r="D28" s="233"/>
      <c r="E28" s="233"/>
      <c r="F28" s="233"/>
      <c r="G28" s="233"/>
      <c r="H28" s="220" t="s">
        <v>189</v>
      </c>
      <c r="I28" s="221"/>
      <c r="J28" s="221"/>
      <c r="K28" s="221"/>
      <c r="L28" s="221"/>
      <c r="M28" s="221"/>
      <c r="N28" s="221"/>
      <c r="O28" s="221"/>
      <c r="P28" s="221"/>
      <c r="Q28" s="221"/>
      <c r="R28" s="221"/>
      <c r="S28" s="221"/>
      <c r="T28" s="221"/>
      <c r="U28" s="221"/>
      <c r="V28" s="221"/>
      <c r="W28" s="221"/>
      <c r="X28" s="222"/>
      <c r="Y28" s="8"/>
      <c r="Z28" s="9"/>
      <c r="AA28" s="9"/>
      <c r="AB28" s="9"/>
      <c r="AC28" s="9"/>
      <c r="AD28" s="9"/>
      <c r="AE28" s="9"/>
      <c r="AF28" s="9"/>
      <c r="AG28" s="9"/>
      <c r="AH28" s="9"/>
      <c r="AI28" s="9"/>
      <c r="AJ28" s="9"/>
    </row>
    <row r="29" spans="1:36" ht="37" customHeight="1">
      <c r="A29" s="64"/>
      <c r="B29" s="233" t="s">
        <v>180</v>
      </c>
      <c r="C29" s="233"/>
      <c r="D29" s="233"/>
      <c r="E29" s="233"/>
      <c r="F29" s="233"/>
      <c r="G29" s="233"/>
      <c r="H29" s="220" t="s">
        <v>190</v>
      </c>
      <c r="I29" s="221"/>
      <c r="J29" s="221"/>
      <c r="K29" s="221"/>
      <c r="L29" s="221"/>
      <c r="M29" s="221"/>
      <c r="N29" s="221"/>
      <c r="O29" s="221"/>
      <c r="P29" s="221"/>
      <c r="Q29" s="221"/>
      <c r="R29" s="221"/>
      <c r="S29" s="221"/>
      <c r="T29" s="221"/>
      <c r="U29" s="221"/>
      <c r="V29" s="221"/>
      <c r="W29" s="221"/>
      <c r="X29" s="222"/>
      <c r="Y29" s="8"/>
      <c r="Z29" s="9"/>
      <c r="AA29" s="9"/>
      <c r="AB29" s="9"/>
      <c r="AC29" s="9"/>
      <c r="AD29" s="9"/>
      <c r="AE29" s="9"/>
      <c r="AF29" s="9"/>
      <c r="AG29" s="9"/>
      <c r="AH29" s="9"/>
      <c r="AI29" s="9"/>
      <c r="AJ29" s="9"/>
    </row>
    <row r="30" spans="1:36" ht="37" customHeight="1">
      <c r="A30" s="63"/>
      <c r="B30" s="209" t="s">
        <v>181</v>
      </c>
      <c r="C30" s="209"/>
      <c r="D30" s="209"/>
      <c r="E30" s="209"/>
      <c r="F30" s="209"/>
      <c r="G30" s="209"/>
      <c r="H30" s="223" t="s">
        <v>189</v>
      </c>
      <c r="I30" s="224"/>
      <c r="J30" s="224"/>
      <c r="K30" s="224"/>
      <c r="L30" s="224"/>
      <c r="M30" s="224"/>
      <c r="N30" s="224"/>
      <c r="O30" s="224"/>
      <c r="P30" s="224"/>
      <c r="Q30" s="224"/>
      <c r="R30" s="224"/>
      <c r="S30" s="224"/>
      <c r="T30" s="224"/>
      <c r="U30" s="224"/>
      <c r="V30" s="224"/>
      <c r="W30" s="224"/>
      <c r="X30" s="225"/>
      <c r="Y30" s="8"/>
      <c r="Z30" s="9"/>
      <c r="AA30" s="9"/>
      <c r="AB30" s="9"/>
      <c r="AC30" s="9"/>
      <c r="AD30" s="9"/>
      <c r="AE30" s="9"/>
      <c r="AF30" s="9"/>
      <c r="AG30" s="9"/>
      <c r="AH30" s="9"/>
      <c r="AI30" s="9"/>
      <c r="AJ30" s="9"/>
    </row>
    <row r="31" spans="1:36" ht="25.5" customHeight="1">
      <c r="A31" s="60"/>
      <c r="B31" s="210" t="s">
        <v>182</v>
      </c>
      <c r="C31" s="210"/>
      <c r="D31" s="210"/>
      <c r="E31" s="210"/>
      <c r="F31" s="210"/>
      <c r="G31" s="210"/>
      <c r="H31" s="213" t="s">
        <v>206</v>
      </c>
      <c r="I31" s="215"/>
      <c r="J31" s="215"/>
      <c r="K31" s="215"/>
      <c r="L31" s="226"/>
      <c r="M31" s="226"/>
      <c r="N31" s="226"/>
      <c r="O31" s="226"/>
      <c r="P31" s="226"/>
      <c r="Q31" s="226"/>
      <c r="R31" s="226"/>
      <c r="S31" s="226"/>
      <c r="T31" s="226"/>
      <c r="U31" s="226"/>
      <c r="V31" s="226"/>
      <c r="W31" s="226"/>
      <c r="X31" s="227"/>
      <c r="Y31" s="8"/>
      <c r="Z31" s="9"/>
      <c r="AA31" s="9"/>
      <c r="AB31" s="9"/>
      <c r="AC31" s="9"/>
      <c r="AD31" s="9"/>
      <c r="AE31" s="9"/>
      <c r="AF31" s="9"/>
      <c r="AG31" s="9"/>
      <c r="AH31" s="9"/>
      <c r="AI31" s="9"/>
      <c r="AJ31" s="9"/>
    </row>
    <row r="32" spans="1:36" ht="25.5" customHeight="1">
      <c r="A32" s="61"/>
      <c r="B32" s="211"/>
      <c r="C32" s="211"/>
      <c r="D32" s="211"/>
      <c r="E32" s="211"/>
      <c r="F32" s="211"/>
      <c r="G32" s="211"/>
      <c r="H32" s="213" t="s">
        <v>207</v>
      </c>
      <c r="I32" s="215"/>
      <c r="J32" s="215"/>
      <c r="K32" s="215"/>
      <c r="L32" s="228"/>
      <c r="M32" s="228"/>
      <c r="N32" s="228"/>
      <c r="O32" s="228"/>
      <c r="P32" s="228"/>
      <c r="Q32" s="228"/>
      <c r="R32" s="228"/>
      <c r="S32" s="228"/>
      <c r="T32" s="228"/>
      <c r="U32" s="228"/>
      <c r="V32" s="228"/>
      <c r="W32" s="228"/>
      <c r="X32" s="229"/>
      <c r="Y32" s="8"/>
      <c r="Z32" s="9"/>
      <c r="AA32" s="9"/>
      <c r="AB32" s="9"/>
      <c r="AC32" s="9"/>
      <c r="AD32" s="9"/>
      <c r="AE32" s="9"/>
      <c r="AF32" s="9"/>
      <c r="AG32" s="9"/>
      <c r="AH32" s="9"/>
      <c r="AI32" s="9"/>
      <c r="AJ32" s="9"/>
    </row>
    <row r="33" spans="1:36" ht="25.5" customHeight="1">
      <c r="A33" s="61"/>
      <c r="B33" s="211"/>
      <c r="C33" s="211"/>
      <c r="D33" s="211"/>
      <c r="E33" s="211"/>
      <c r="F33" s="211"/>
      <c r="G33" s="211"/>
      <c r="H33" s="213" t="s">
        <v>165</v>
      </c>
      <c r="I33" s="214"/>
      <c r="J33" s="214"/>
      <c r="K33" s="214"/>
      <c r="L33" s="230"/>
      <c r="M33" s="231"/>
      <c r="N33" s="231"/>
      <c r="O33" s="231"/>
      <c r="P33" s="231"/>
      <c r="Q33" s="231"/>
      <c r="R33" s="231"/>
      <c r="S33" s="231"/>
      <c r="T33" s="231"/>
      <c r="U33" s="231"/>
      <c r="V33" s="231"/>
      <c r="W33" s="231"/>
      <c r="X33" s="232"/>
      <c r="Y33" s="8"/>
      <c r="Z33" s="9"/>
      <c r="AA33" s="9"/>
      <c r="AB33" s="9"/>
      <c r="AC33" s="9"/>
      <c r="AD33" s="9"/>
      <c r="AE33" s="9"/>
      <c r="AF33" s="9"/>
      <c r="AG33" s="9"/>
      <c r="AH33" s="9"/>
      <c r="AI33" s="9"/>
      <c r="AJ33" s="9"/>
    </row>
    <row r="34" spans="1:36" ht="25.5" customHeight="1">
      <c r="A34" s="61"/>
      <c r="B34" s="211"/>
      <c r="C34" s="211"/>
      <c r="D34" s="211"/>
      <c r="E34" s="211"/>
      <c r="F34" s="211"/>
      <c r="G34" s="211"/>
      <c r="H34" s="213" t="s">
        <v>204</v>
      </c>
      <c r="I34" s="214"/>
      <c r="J34" s="214"/>
      <c r="K34" s="214"/>
      <c r="L34" s="230"/>
      <c r="M34" s="231"/>
      <c r="N34" s="231"/>
      <c r="O34" s="231"/>
      <c r="P34" s="231"/>
      <c r="Q34" s="231"/>
      <c r="R34" s="231"/>
      <c r="S34" s="231"/>
      <c r="T34" s="231"/>
      <c r="U34" s="231"/>
      <c r="V34" s="231"/>
      <c r="W34" s="231"/>
      <c r="X34" s="232"/>
      <c r="Y34" s="8"/>
      <c r="Z34" s="9"/>
      <c r="AA34" s="9"/>
      <c r="AB34" s="9"/>
      <c r="AC34" s="9"/>
      <c r="AD34" s="9"/>
      <c r="AE34" s="9"/>
      <c r="AF34" s="9"/>
      <c r="AG34" s="9"/>
      <c r="AH34" s="9"/>
      <c r="AI34" s="9"/>
      <c r="AJ34" s="9"/>
    </row>
    <row r="35" spans="1:36" ht="25.5" customHeight="1">
      <c r="A35" s="62"/>
      <c r="B35" s="212"/>
      <c r="C35" s="212"/>
      <c r="D35" s="212"/>
      <c r="E35" s="212"/>
      <c r="F35" s="212"/>
      <c r="G35" s="212"/>
      <c r="H35" s="213" t="s">
        <v>205</v>
      </c>
      <c r="I35" s="215"/>
      <c r="J35" s="215"/>
      <c r="K35" s="215"/>
      <c r="L35" s="216"/>
      <c r="M35" s="216"/>
      <c r="N35" s="216"/>
      <c r="O35" s="216"/>
      <c r="P35" s="216"/>
      <c r="Q35" s="216"/>
      <c r="R35" s="216"/>
      <c r="S35" s="216"/>
      <c r="T35" s="216"/>
      <c r="U35" s="216"/>
      <c r="V35" s="216"/>
      <c r="W35" s="216"/>
      <c r="X35" s="217"/>
      <c r="Y35" s="8"/>
      <c r="Z35" s="9"/>
      <c r="AA35" s="9"/>
      <c r="AB35" s="9"/>
      <c r="AC35" s="9"/>
      <c r="AD35" s="9"/>
      <c r="AE35" s="9"/>
      <c r="AF35" s="9"/>
      <c r="AG35" s="9"/>
      <c r="AH35" s="9"/>
      <c r="AI35" s="9"/>
      <c r="AJ35" s="9"/>
    </row>
    <row r="36" spans="1:36" ht="39" customHeight="1">
      <c r="A36" s="59"/>
      <c r="B36" s="209" t="s">
        <v>183</v>
      </c>
      <c r="C36" s="209"/>
      <c r="D36" s="209"/>
      <c r="E36" s="209"/>
      <c r="F36" s="209"/>
      <c r="G36" s="209"/>
      <c r="H36" s="39"/>
      <c r="I36" s="26"/>
      <c r="J36" s="26"/>
      <c r="K36" s="26" t="s">
        <v>53</v>
      </c>
      <c r="L36" s="26"/>
      <c r="M36" s="47" t="s">
        <v>54</v>
      </c>
      <c r="N36" s="47"/>
      <c r="O36" s="47" t="s">
        <v>55</v>
      </c>
      <c r="P36" s="48"/>
      <c r="Q36" s="218" t="s">
        <v>41</v>
      </c>
      <c r="R36" s="218"/>
      <c r="S36" s="218"/>
      <c r="T36" s="218"/>
      <c r="U36" s="219"/>
      <c r="V36" s="219"/>
      <c r="W36" s="219"/>
      <c r="X36" s="219"/>
      <c r="Y36" s="11"/>
      <c r="Z36" s="9"/>
      <c r="AA36" s="9"/>
      <c r="AB36" s="9"/>
      <c r="AC36" s="9"/>
      <c r="AD36" s="9"/>
      <c r="AE36" s="9"/>
      <c r="AF36" s="9"/>
      <c r="AG36" s="9"/>
      <c r="AH36" s="9"/>
      <c r="AI36" s="9"/>
      <c r="AJ36" s="9"/>
    </row>
    <row r="37" spans="1:36" ht="22.5" customHeight="1">
      <c r="A37" s="67" t="s">
        <v>10</v>
      </c>
      <c r="B37" s="49"/>
      <c r="C37" s="49"/>
      <c r="D37" s="49"/>
      <c r="E37" s="49"/>
      <c r="F37" s="49"/>
      <c r="G37" s="49"/>
      <c r="H37" s="49"/>
      <c r="I37" s="46"/>
      <c r="J37" s="46"/>
      <c r="K37" s="46"/>
      <c r="L37" s="46"/>
      <c r="M37" s="46"/>
      <c r="N37" s="46"/>
      <c r="O37" s="46"/>
      <c r="P37" s="46"/>
      <c r="Q37" s="46"/>
      <c r="R37" s="46"/>
      <c r="S37" s="46"/>
      <c r="T37" s="46"/>
      <c r="U37" s="46"/>
      <c r="V37" s="46"/>
      <c r="W37" s="46"/>
      <c r="X37" s="79"/>
      <c r="Y37" s="11"/>
      <c r="Z37" s="9"/>
      <c r="AA37" s="9"/>
      <c r="AB37" s="9"/>
      <c r="AC37" s="9"/>
      <c r="AD37" s="9"/>
      <c r="AE37" s="9"/>
      <c r="AF37" s="9"/>
      <c r="AG37" s="9"/>
      <c r="AH37" s="9"/>
      <c r="AI37" s="9"/>
      <c r="AJ37" s="9"/>
    </row>
    <row r="38" spans="1:36" ht="22.5" customHeight="1">
      <c r="A38" s="35"/>
      <c r="B38" s="21"/>
      <c r="C38" s="21"/>
      <c r="D38" s="21"/>
      <c r="E38" s="21"/>
      <c r="F38" s="21"/>
      <c r="G38" s="21"/>
      <c r="H38" s="82"/>
      <c r="I38" s="82"/>
      <c r="J38" s="82"/>
      <c r="K38" s="82"/>
      <c r="L38" s="82"/>
      <c r="M38" s="82"/>
      <c r="N38" s="82"/>
      <c r="O38" s="82"/>
      <c r="P38" s="82"/>
      <c r="Q38" s="82"/>
      <c r="R38" s="82"/>
      <c r="S38" s="82"/>
      <c r="T38" s="82"/>
      <c r="U38" s="82"/>
      <c r="V38" s="82"/>
      <c r="W38" s="82"/>
      <c r="X38" s="80"/>
      <c r="Y38" s="8"/>
      <c r="Z38" s="9"/>
      <c r="AA38" s="9"/>
      <c r="AB38" s="9"/>
      <c r="AC38" s="9"/>
      <c r="AD38" s="9"/>
      <c r="AE38" s="9"/>
      <c r="AF38" s="9"/>
      <c r="AG38" s="9"/>
      <c r="AH38" s="9"/>
      <c r="AI38" s="9"/>
      <c r="AJ38" s="9"/>
    </row>
    <row r="39" spans="1:36" ht="22.5" customHeight="1">
      <c r="A39" s="35"/>
      <c r="B39" s="21"/>
      <c r="C39" s="21"/>
      <c r="D39" s="21"/>
      <c r="E39" s="21"/>
      <c r="F39" s="21"/>
      <c r="G39" s="21"/>
      <c r="H39" s="82"/>
      <c r="I39" s="82"/>
      <c r="J39" s="82"/>
      <c r="K39" s="82"/>
      <c r="L39" s="82"/>
      <c r="M39" s="82"/>
      <c r="N39" s="82"/>
      <c r="O39" s="82"/>
      <c r="P39" s="82"/>
      <c r="Q39" s="82"/>
      <c r="R39" s="82"/>
      <c r="S39" s="82"/>
      <c r="T39" s="82"/>
      <c r="U39" s="82"/>
      <c r="V39" s="82"/>
      <c r="W39" s="82"/>
      <c r="X39" s="80"/>
      <c r="Y39" s="8"/>
      <c r="Z39" s="9"/>
      <c r="AA39" s="9"/>
      <c r="AB39" s="9"/>
      <c r="AC39" s="9"/>
      <c r="AD39" s="9"/>
      <c r="AE39" s="9"/>
      <c r="AF39" s="9"/>
      <c r="AG39" s="9"/>
      <c r="AH39" s="9"/>
      <c r="AI39" s="9"/>
      <c r="AJ39" s="9"/>
    </row>
    <row r="40" spans="1:36" ht="22.5" customHeight="1">
      <c r="A40" s="33"/>
      <c r="B40" s="34"/>
      <c r="C40" s="34"/>
      <c r="D40" s="34"/>
      <c r="E40" s="34"/>
      <c r="F40" s="34"/>
      <c r="G40" s="34"/>
      <c r="H40" s="45"/>
      <c r="I40" s="45"/>
      <c r="J40" s="45"/>
      <c r="K40" s="45"/>
      <c r="L40" s="45"/>
      <c r="M40" s="45"/>
      <c r="N40" s="45"/>
      <c r="O40" s="45"/>
      <c r="P40" s="45"/>
      <c r="Q40" s="45"/>
      <c r="R40" s="45"/>
      <c r="S40" s="45"/>
      <c r="T40" s="45"/>
      <c r="U40" s="45"/>
      <c r="V40" s="45"/>
      <c r="W40" s="45"/>
      <c r="X40" s="81"/>
      <c r="Y40" s="9"/>
    </row>
    <row r="41" spans="1:36" ht="6" customHeight="1">
      <c r="A41" s="9"/>
      <c r="B41" s="9"/>
      <c r="C41" s="9"/>
      <c r="D41" s="9"/>
      <c r="E41" s="9"/>
      <c r="F41" s="9"/>
      <c r="G41" s="9"/>
      <c r="H41" s="40"/>
      <c r="I41" s="40"/>
      <c r="J41" s="40"/>
      <c r="K41" s="40"/>
      <c r="L41" s="40"/>
      <c r="M41" s="40"/>
      <c r="N41" s="40"/>
      <c r="O41" s="40"/>
      <c r="P41" s="40"/>
      <c r="Q41" s="40"/>
      <c r="R41" s="40"/>
      <c r="S41" s="40"/>
      <c r="T41" s="40"/>
      <c r="U41" s="40"/>
      <c r="V41" s="40"/>
      <c r="W41" s="40"/>
      <c r="X41" s="46"/>
      <c r="Y41" s="12"/>
    </row>
    <row r="42" spans="1:36" ht="15" customHeight="1">
      <c r="A42" s="206" t="s">
        <v>312</v>
      </c>
      <c r="B42" s="91">
        <v>1</v>
      </c>
      <c r="C42" s="257" t="s">
        <v>313</v>
      </c>
      <c r="D42" s="257"/>
      <c r="E42" s="257"/>
      <c r="F42" s="257"/>
      <c r="G42" s="257"/>
      <c r="H42" s="257"/>
      <c r="I42" s="257"/>
      <c r="J42" s="257"/>
      <c r="K42" s="257"/>
      <c r="L42" s="257"/>
      <c r="M42" s="257"/>
      <c r="N42" s="257"/>
      <c r="O42" s="257"/>
      <c r="P42" s="257"/>
      <c r="Q42" s="257"/>
      <c r="R42" s="257"/>
      <c r="S42" s="257"/>
      <c r="T42" s="257"/>
      <c r="U42" s="257"/>
      <c r="V42" s="257"/>
      <c r="W42" s="257"/>
      <c r="X42" s="257"/>
      <c r="Y42" s="12"/>
    </row>
    <row r="43" spans="1:36" ht="15" customHeight="1">
      <c r="A43" s="92"/>
      <c r="B43" s="93">
        <v>2</v>
      </c>
      <c r="C43" s="150" t="s">
        <v>314</v>
      </c>
      <c r="D43" s="150"/>
      <c r="E43" s="150"/>
      <c r="F43" s="150"/>
      <c r="G43" s="150"/>
      <c r="H43" s="150"/>
      <c r="I43" s="150"/>
      <c r="J43" s="150"/>
      <c r="K43" s="150"/>
      <c r="L43" s="150"/>
      <c r="M43" s="150"/>
      <c r="N43" s="150"/>
      <c r="O43" s="150"/>
      <c r="P43" s="150"/>
      <c r="Q43" s="150"/>
      <c r="R43" s="150"/>
      <c r="S43" s="150"/>
      <c r="T43" s="150"/>
      <c r="U43" s="150"/>
      <c r="V43" s="150"/>
      <c r="W43" s="150"/>
      <c r="X43" s="150"/>
      <c r="Y43" s="12"/>
    </row>
    <row r="44" spans="1:36" ht="15" customHeight="1">
      <c r="A44" s="16"/>
      <c r="B44" s="12"/>
      <c r="C44" s="12"/>
      <c r="D44" s="12"/>
      <c r="E44" s="12"/>
      <c r="F44" s="12"/>
      <c r="G44" s="12"/>
      <c r="H44" s="12"/>
      <c r="I44" s="12"/>
      <c r="J44" s="12"/>
      <c r="K44" s="12"/>
      <c r="L44" s="12"/>
      <c r="M44" s="12"/>
      <c r="N44" s="12"/>
      <c r="O44" s="12"/>
      <c r="P44" s="12"/>
      <c r="Q44" s="12"/>
      <c r="R44" s="12"/>
      <c r="S44" s="12"/>
      <c r="T44" s="12"/>
      <c r="U44" s="12"/>
      <c r="V44" s="12"/>
      <c r="W44" s="12"/>
      <c r="X44" s="12"/>
      <c r="Y44" s="12"/>
    </row>
    <row r="45" spans="1:36" ht="6.75" customHeight="1">
      <c r="A45" s="13"/>
      <c r="B45" s="12"/>
      <c r="C45" s="12"/>
      <c r="D45" s="12"/>
      <c r="E45" s="12"/>
      <c r="F45" s="12"/>
      <c r="G45" s="12"/>
      <c r="H45" s="12"/>
      <c r="I45" s="12"/>
      <c r="J45" s="12"/>
      <c r="K45" s="12"/>
      <c r="L45" s="12"/>
      <c r="M45" s="12"/>
      <c r="N45" s="12"/>
      <c r="O45" s="12"/>
      <c r="P45" s="12"/>
      <c r="Q45" s="12"/>
      <c r="R45" s="12"/>
      <c r="S45" s="12"/>
      <c r="T45" s="12"/>
      <c r="U45" s="12"/>
      <c r="V45" s="12"/>
      <c r="W45" s="12"/>
      <c r="X45" s="12"/>
      <c r="Y45" s="12"/>
    </row>
    <row r="46" spans="1:36" ht="6.75" customHeight="1">
      <c r="A46" s="13"/>
      <c r="B46" s="12"/>
      <c r="C46" s="12"/>
      <c r="D46" s="12"/>
      <c r="E46" s="12"/>
      <c r="F46" s="12"/>
      <c r="G46" s="12"/>
      <c r="H46" s="12"/>
      <c r="I46" s="12"/>
      <c r="J46" s="12"/>
      <c r="K46" s="12"/>
      <c r="L46" s="12"/>
      <c r="M46" s="12"/>
      <c r="N46" s="12"/>
      <c r="O46" s="12"/>
      <c r="P46" s="12"/>
      <c r="Q46" s="12"/>
      <c r="R46" s="12"/>
      <c r="S46" s="12"/>
      <c r="T46" s="12"/>
      <c r="U46" s="12"/>
      <c r="V46" s="12"/>
      <c r="W46" s="12"/>
      <c r="X46" s="12"/>
      <c r="Y46" s="12"/>
    </row>
    <row r="47" spans="1:36" ht="7.5" customHeight="1">
      <c r="A47" s="13"/>
      <c r="B47" s="12"/>
      <c r="C47" s="12"/>
      <c r="D47" s="12"/>
      <c r="E47" s="12"/>
      <c r="F47" s="12"/>
      <c r="G47" s="12"/>
      <c r="H47" s="12"/>
      <c r="I47" s="12"/>
      <c r="J47" s="12"/>
      <c r="K47" s="12"/>
      <c r="L47" s="12"/>
      <c r="M47" s="12"/>
      <c r="N47" s="12"/>
      <c r="O47" s="12"/>
      <c r="P47" s="12"/>
      <c r="Q47" s="12"/>
      <c r="R47" s="12"/>
      <c r="S47" s="12"/>
      <c r="T47" s="12"/>
      <c r="U47" s="12"/>
      <c r="V47" s="12"/>
      <c r="W47" s="12"/>
      <c r="X47" s="12"/>
      <c r="Y47" s="9"/>
    </row>
  </sheetData>
  <sheetProtection sheet="1" objects="1" scenarios="1" selectLockedCells="1"/>
  <mergeCells count="56">
    <mergeCell ref="A20:G20"/>
    <mergeCell ref="C42:X42"/>
    <mergeCell ref="S24:T25"/>
    <mergeCell ref="H13:K13"/>
    <mergeCell ref="H14:K14"/>
    <mergeCell ref="H15:W15"/>
    <mergeCell ref="H24:K25"/>
    <mergeCell ref="L24:L25"/>
    <mergeCell ref="L14:W14"/>
    <mergeCell ref="A19:X19"/>
    <mergeCell ref="J20:X20"/>
    <mergeCell ref="M24:R25"/>
    <mergeCell ref="U24:W25"/>
    <mergeCell ref="H20:I20"/>
    <mergeCell ref="L13:W13"/>
    <mergeCell ref="H26:M26"/>
    <mergeCell ref="A2:X2"/>
    <mergeCell ref="A7:G7"/>
    <mergeCell ref="L9:P9"/>
    <mergeCell ref="L10:W11"/>
    <mergeCell ref="L12:W12"/>
    <mergeCell ref="H10:K11"/>
    <mergeCell ref="H12:K12"/>
    <mergeCell ref="H27:X27"/>
    <mergeCell ref="B28:G28"/>
    <mergeCell ref="B29:G29"/>
    <mergeCell ref="L16:W16"/>
    <mergeCell ref="A18:X18"/>
    <mergeCell ref="A23:A26"/>
    <mergeCell ref="H23:P23"/>
    <mergeCell ref="Q23:R23"/>
    <mergeCell ref="S23:X23"/>
    <mergeCell ref="H28:X28"/>
    <mergeCell ref="B27:G27"/>
    <mergeCell ref="A21:K21"/>
    <mergeCell ref="C23:G23"/>
    <mergeCell ref="B24:B25"/>
    <mergeCell ref="C24:G25"/>
    <mergeCell ref="C26:G26"/>
    <mergeCell ref="L35:X35"/>
    <mergeCell ref="Q36:S36"/>
    <mergeCell ref="T36:X36"/>
    <mergeCell ref="H29:X29"/>
    <mergeCell ref="H30:X30"/>
    <mergeCell ref="H31:K31"/>
    <mergeCell ref="L31:X31"/>
    <mergeCell ref="H32:K32"/>
    <mergeCell ref="L32:X32"/>
    <mergeCell ref="L33:X33"/>
    <mergeCell ref="L34:X34"/>
    <mergeCell ref="B30:G30"/>
    <mergeCell ref="B31:G35"/>
    <mergeCell ref="B36:G36"/>
    <mergeCell ref="H33:K33"/>
    <mergeCell ref="H34:K34"/>
    <mergeCell ref="H35:K35"/>
  </mergeCells>
  <phoneticPr fontId="2"/>
  <dataValidations count="10">
    <dataValidation type="whole" allowBlank="1" showInputMessage="1" showErrorMessage="1" sqref="Q4:Q5" xr:uid="{00000000-0002-0000-0100-000000000000}">
      <formula1>1</formula1>
      <formula2>99</formula2>
    </dataValidation>
    <dataValidation imeMode="halfKatakana" allowBlank="1" showInputMessage="1" showErrorMessage="1" sqref="L12:W12" xr:uid="{00000000-0002-0000-0100-000001000000}"/>
    <dataValidation imeMode="off" allowBlank="1" showInputMessage="1" showErrorMessage="1" sqref="L9:P9 L16:W16 L35:X35 L33:X33 L34:X34" xr:uid="{00000000-0002-0000-0100-000002000000}"/>
    <dataValidation type="whole" imeMode="off" allowBlank="1" showInputMessage="1" showErrorMessage="1" sqref="S5 S23:X23" xr:uid="{00000000-0002-0000-0100-000003000000}">
      <formula1>1</formula1>
      <formula2>99</formula2>
    </dataValidation>
    <dataValidation type="whole" imeMode="off" allowBlank="1" showInputMessage="1" showErrorMessage="1" sqref="U4:U5" xr:uid="{00000000-0002-0000-0100-000004000000}">
      <formula1>1</formula1>
      <formula2>12</formula2>
    </dataValidation>
    <dataValidation type="whole" imeMode="off" allowBlank="1" showInputMessage="1" showErrorMessage="1" sqref="W4:W5" xr:uid="{00000000-0002-0000-0100-000005000000}">
      <formula1>1</formula1>
      <formula2>31</formula2>
    </dataValidation>
    <dataValidation type="list" allowBlank="1" showInputMessage="1" showErrorMessage="1" sqref="A7:G7" xr:uid="{00000000-0002-0000-0100-000006000000}">
      <formula1>$AA$7:$AA$13</formula1>
    </dataValidation>
    <dataValidation imeMode="hiragana" allowBlank="1" showInputMessage="1" showErrorMessage="1" sqref="L10:W11 L13:W13 L14:W14" xr:uid="{00000000-0002-0000-0100-000007000000}"/>
    <dataValidation imeMode="on" allowBlank="1" showInputMessage="1" showErrorMessage="1" sqref="M31:X32 L31:L32" xr:uid="{00000000-0002-0000-0100-000008000000}"/>
    <dataValidation type="list" imeMode="off" allowBlank="1" showInputMessage="1" sqref="H20:I20" xr:uid="{00000000-0002-0000-0100-000009000000}">
      <formula1>和暦</formula1>
    </dataValidation>
  </dataValidations>
  <pageMargins left="0.39370078740157483" right="0.19685039370078741" top="0.39370078740157483" bottom="0.19685039370078741" header="0.31496062992125984" footer="0.31496062992125984"/>
  <pageSetup paperSize="9" scale="9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6" width="2.6328125" customWidth="1"/>
    <col min="7" max="8" width="3.08984375" customWidth="1"/>
    <col min="9" max="12" width="3.453125" customWidth="1"/>
    <col min="13" max="16" width="3.6328125" customWidth="1"/>
    <col min="17" max="17" width="3.08984375" customWidth="1"/>
    <col min="18" max="18" width="3" customWidth="1"/>
    <col min="19" max="19" width="4.36328125" customWidth="1"/>
    <col min="20" max="20" width="4.453125" customWidth="1"/>
    <col min="21" max="24" width="3.6328125" customWidth="1"/>
    <col min="25" max="25" width="5.6328125" customWidth="1"/>
    <col min="26" max="27" width="8.90625"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42" t="s">
        <v>210</v>
      </c>
      <c r="B1" s="9"/>
      <c r="C1" s="9"/>
      <c r="D1" s="9"/>
      <c r="E1" s="9"/>
      <c r="F1" s="9"/>
      <c r="G1" s="9"/>
      <c r="H1" s="9"/>
      <c r="I1" s="9"/>
      <c r="J1" s="9"/>
      <c r="K1" s="9"/>
      <c r="L1" s="9"/>
      <c r="M1" s="9"/>
      <c r="N1" s="9"/>
      <c r="O1" s="9"/>
      <c r="P1" s="9"/>
      <c r="Q1" s="9"/>
      <c r="R1" s="9"/>
      <c r="S1" s="9"/>
      <c r="T1" s="9"/>
      <c r="U1" s="9"/>
      <c r="V1" s="9"/>
      <c r="W1" s="9"/>
      <c r="X1" s="9"/>
      <c r="Y1" s="9"/>
      <c r="AA1" s="9"/>
      <c r="AB1" s="9"/>
      <c r="AC1" s="9"/>
      <c r="AD1" s="9"/>
      <c r="AF1" s="9"/>
      <c r="AG1" s="9"/>
      <c r="AH1" s="9"/>
      <c r="AI1" s="9"/>
      <c r="AJ1" s="9"/>
      <c r="AK1" s="9"/>
    </row>
    <row r="2" spans="1:37" ht="22.5" customHeight="1">
      <c r="A2" s="101"/>
      <c r="D2" s="101"/>
      <c r="E2" s="282" t="s">
        <v>211</v>
      </c>
      <c r="F2" s="282"/>
      <c r="G2" s="282"/>
      <c r="H2" s="282"/>
      <c r="I2" s="282"/>
      <c r="J2" s="282"/>
      <c r="K2" s="282"/>
      <c r="L2" s="282"/>
      <c r="M2" s="282"/>
      <c r="N2" s="282"/>
      <c r="O2" s="282"/>
      <c r="P2" s="282"/>
      <c r="Q2" s="282"/>
      <c r="R2" s="282"/>
      <c r="S2" s="282"/>
      <c r="Z2" s="8"/>
      <c r="AB2" s="101"/>
      <c r="AC2" s="101"/>
      <c r="AD2" s="101"/>
      <c r="AF2" s="9"/>
      <c r="AG2" s="9"/>
      <c r="AH2" s="9"/>
      <c r="AI2" s="9"/>
      <c r="AJ2" s="9"/>
      <c r="AK2" s="9"/>
    </row>
    <row r="3" spans="1:37" ht="15" customHeight="1">
      <c r="A3" s="9"/>
      <c r="B3" s="9"/>
      <c r="C3" s="9"/>
      <c r="D3" s="9"/>
      <c r="E3" s="9"/>
      <c r="F3" s="9"/>
      <c r="G3" s="9"/>
      <c r="H3" s="9"/>
      <c r="I3" s="9"/>
      <c r="J3" s="9"/>
      <c r="K3" s="9"/>
      <c r="L3" s="9"/>
      <c r="M3" s="9"/>
      <c r="N3" s="18"/>
      <c r="O3" s="18"/>
      <c r="P3" s="9"/>
      <c r="Q3" s="9"/>
      <c r="R3" s="9"/>
      <c r="S3" s="9"/>
      <c r="T3" s="9"/>
      <c r="U3" s="9"/>
      <c r="V3" s="9"/>
      <c r="W3" s="9"/>
      <c r="X3" s="9"/>
      <c r="Y3" s="9"/>
      <c r="Z3" s="8"/>
      <c r="AA3" s="102"/>
      <c r="AB3" s="102"/>
      <c r="AC3" s="283"/>
      <c r="AD3" s="284"/>
      <c r="AE3" s="284"/>
      <c r="AF3" s="284"/>
      <c r="AG3" s="9"/>
      <c r="AH3" s="9"/>
      <c r="AI3" s="9"/>
      <c r="AJ3" s="9"/>
      <c r="AK3" s="9"/>
    </row>
    <row r="4" spans="1:37" ht="15" customHeight="1">
      <c r="A4" s="9"/>
      <c r="B4" s="9"/>
      <c r="C4" s="9"/>
      <c r="D4" s="9"/>
      <c r="E4" s="9"/>
      <c r="F4" s="9"/>
      <c r="G4" s="9"/>
      <c r="H4" s="9"/>
      <c r="I4" s="9"/>
      <c r="J4" s="9"/>
      <c r="K4" s="9"/>
      <c r="L4" s="9"/>
      <c r="M4" s="9"/>
      <c r="N4" s="9"/>
      <c r="O4" s="9"/>
      <c r="P4" s="9"/>
      <c r="Q4" s="286" t="s">
        <v>260</v>
      </c>
      <c r="R4" s="286"/>
      <c r="S4" s="103">
        <v>7</v>
      </c>
      <c r="T4" s="43" t="s">
        <v>53</v>
      </c>
      <c r="U4" s="103"/>
      <c r="V4" s="43" t="s">
        <v>54</v>
      </c>
      <c r="W4" s="103"/>
      <c r="X4" s="20" t="s">
        <v>55</v>
      </c>
      <c r="Y4" s="20"/>
      <c r="Z4" s="8"/>
      <c r="AA4" s="102"/>
      <c r="AB4" s="9"/>
      <c r="AC4" s="283"/>
      <c r="AD4" s="283"/>
      <c r="AE4" s="283"/>
      <c r="AF4" s="283"/>
      <c r="AG4" s="9"/>
      <c r="AH4" s="9"/>
      <c r="AI4" s="9"/>
      <c r="AJ4" s="9"/>
      <c r="AK4" s="9"/>
    </row>
    <row r="5" spans="1:37" ht="15" customHeight="1">
      <c r="A5" s="9"/>
      <c r="B5" s="9"/>
      <c r="C5" s="9"/>
      <c r="D5" s="9"/>
      <c r="E5" s="9"/>
      <c r="F5" s="9"/>
      <c r="G5" s="9"/>
      <c r="H5" s="9"/>
      <c r="I5" s="9"/>
      <c r="J5" s="9"/>
      <c r="K5" s="9"/>
      <c r="L5" s="9"/>
      <c r="M5" s="9"/>
      <c r="N5" s="9"/>
      <c r="O5" s="9"/>
      <c r="P5" s="15"/>
      <c r="Q5" s="19"/>
      <c r="R5" s="19"/>
      <c r="S5" s="43"/>
      <c r="T5" s="21"/>
      <c r="U5" s="43"/>
      <c r="V5" s="21"/>
      <c r="W5" s="43"/>
      <c r="X5" s="21"/>
      <c r="Y5" s="20"/>
      <c r="Z5" s="8"/>
      <c r="AA5" s="82"/>
      <c r="AB5" s="9"/>
      <c r="AC5" s="283"/>
      <c r="AD5" s="283"/>
      <c r="AE5" s="283"/>
      <c r="AF5" s="283"/>
      <c r="AG5" s="9"/>
      <c r="AH5" s="9"/>
      <c r="AI5" s="9"/>
      <c r="AJ5" s="285"/>
      <c r="AK5" s="285"/>
    </row>
    <row r="6" spans="1:37" ht="15" customHeight="1">
      <c r="A6" s="9" t="s">
        <v>220</v>
      </c>
      <c r="C6" s="9"/>
      <c r="D6" s="9"/>
      <c r="E6" s="9"/>
      <c r="F6" s="9"/>
      <c r="G6" s="9"/>
      <c r="H6" s="9"/>
      <c r="I6" s="9"/>
      <c r="J6" s="9"/>
      <c r="K6" s="9"/>
      <c r="L6" s="9"/>
      <c r="M6" s="9"/>
      <c r="N6" s="9"/>
      <c r="O6" s="9"/>
      <c r="P6" s="9"/>
      <c r="Q6" s="9"/>
      <c r="R6" s="9"/>
      <c r="S6" s="9"/>
      <c r="T6" s="9"/>
      <c r="U6" s="9"/>
      <c r="V6" s="9"/>
      <c r="W6" s="9"/>
      <c r="X6" s="9"/>
      <c r="Y6" s="9"/>
      <c r="Z6" s="8"/>
      <c r="AA6" s="82"/>
      <c r="AB6" s="9"/>
      <c r="AC6" s="283"/>
      <c r="AD6" s="283"/>
      <c r="AE6" s="283"/>
      <c r="AF6" s="283"/>
      <c r="AG6" s="9"/>
      <c r="AH6" s="9"/>
      <c r="AI6" s="9"/>
      <c r="AJ6" s="285"/>
      <c r="AK6" s="285"/>
    </row>
    <row r="7" spans="1:37" ht="15" customHeight="1">
      <c r="A7" s="215">
        <f>様式１０号!A7</f>
        <v>0</v>
      </c>
      <c r="B7" s="215"/>
      <c r="C7" s="215"/>
      <c r="D7" s="215"/>
      <c r="E7" s="215"/>
      <c r="F7" s="215"/>
      <c r="G7" s="82"/>
      <c r="H7" s="9"/>
      <c r="I7" s="9"/>
      <c r="J7" s="9"/>
      <c r="K7" s="9"/>
      <c r="L7" s="9"/>
      <c r="M7" s="9"/>
      <c r="N7" s="9"/>
      <c r="O7" s="9"/>
      <c r="P7" s="9"/>
      <c r="Q7" s="9"/>
      <c r="R7" s="9"/>
      <c r="S7" s="9"/>
      <c r="T7" s="9"/>
      <c r="U7" s="9"/>
      <c r="V7" s="9"/>
      <c r="W7" s="9"/>
      <c r="X7" s="9"/>
      <c r="Y7" s="9"/>
      <c r="Z7" s="8"/>
      <c r="AA7" s="9"/>
      <c r="AB7" s="9"/>
      <c r="AC7" s="278"/>
      <c r="AD7" s="278"/>
      <c r="AE7" s="278"/>
      <c r="AF7" s="278"/>
      <c r="AG7" s="278"/>
      <c r="AH7" s="278"/>
      <c r="AI7" s="278"/>
      <c r="AJ7" s="279"/>
      <c r="AK7" s="279"/>
    </row>
    <row r="8" spans="1:37" ht="15" customHeight="1">
      <c r="A8" s="9"/>
      <c r="B8" s="9"/>
      <c r="C8" s="9"/>
      <c r="D8" s="9"/>
      <c r="E8" s="9"/>
      <c r="F8" s="9"/>
      <c r="G8" s="9"/>
      <c r="H8" s="9"/>
      <c r="I8" s="9"/>
      <c r="J8" s="9"/>
      <c r="K8" s="9"/>
      <c r="L8" s="9"/>
      <c r="M8" s="9"/>
      <c r="N8" s="9"/>
      <c r="O8" s="9"/>
      <c r="P8" s="9"/>
      <c r="Q8" s="9"/>
      <c r="R8" s="9"/>
      <c r="S8" s="9"/>
      <c r="T8" s="9"/>
      <c r="U8" s="9"/>
      <c r="V8" s="9"/>
      <c r="W8" s="9"/>
      <c r="X8" s="9"/>
      <c r="Y8" s="9"/>
      <c r="Z8" s="8"/>
      <c r="AA8" s="9"/>
      <c r="AB8" s="9"/>
      <c r="AC8" s="278"/>
      <c r="AD8" s="278"/>
      <c r="AE8" s="278"/>
      <c r="AF8" s="278"/>
      <c r="AG8" s="278"/>
      <c r="AH8" s="278"/>
      <c r="AI8" s="278"/>
      <c r="AJ8" s="279"/>
      <c r="AK8" s="279"/>
    </row>
    <row r="9" spans="1:37" ht="18.75" customHeight="1">
      <c r="A9" s="9"/>
      <c r="B9" s="9"/>
      <c r="C9" s="9"/>
      <c r="D9" s="9"/>
      <c r="E9" s="9"/>
      <c r="F9" s="9"/>
      <c r="G9" s="9"/>
      <c r="H9" s="9"/>
      <c r="I9" s="9"/>
      <c r="J9" s="9"/>
      <c r="K9" s="9"/>
      <c r="L9" s="18" t="s">
        <v>212</v>
      </c>
      <c r="M9" s="215">
        <f>様式１０号!L9</f>
        <v>0</v>
      </c>
      <c r="N9" s="215"/>
      <c r="O9" s="215"/>
      <c r="P9" s="215"/>
      <c r="Q9" s="215"/>
      <c r="R9" s="21"/>
      <c r="S9" s="21"/>
      <c r="T9" s="21"/>
      <c r="U9" s="21"/>
      <c r="V9" s="21"/>
      <c r="W9" s="21"/>
      <c r="X9" s="21"/>
      <c r="Y9" s="9"/>
      <c r="Z9" s="8"/>
      <c r="AA9" s="9"/>
      <c r="AB9" s="9"/>
      <c r="AC9" s="9"/>
      <c r="AE9" s="9"/>
      <c r="AF9" s="9"/>
      <c r="AG9" s="9"/>
      <c r="AH9" s="9"/>
      <c r="AI9" s="9"/>
      <c r="AJ9" s="279"/>
      <c r="AK9" s="279"/>
    </row>
    <row r="10" spans="1:37" ht="13.5" customHeight="1">
      <c r="A10" s="9"/>
      <c r="B10" s="9"/>
      <c r="C10" s="9"/>
      <c r="D10" s="9"/>
      <c r="E10" s="9"/>
      <c r="F10" s="9"/>
      <c r="G10" s="9" t="s">
        <v>316</v>
      </c>
      <c r="H10" s="9"/>
      <c r="I10" s="235" t="s">
        <v>162</v>
      </c>
      <c r="J10" s="235"/>
      <c r="K10" s="235"/>
      <c r="L10" s="235"/>
      <c r="M10" s="275">
        <f>様式１０号!L10</f>
        <v>0</v>
      </c>
      <c r="N10" s="275"/>
      <c r="O10" s="275"/>
      <c r="P10" s="275"/>
      <c r="Q10" s="275"/>
      <c r="R10" s="275"/>
      <c r="S10" s="275"/>
      <c r="T10" s="275"/>
      <c r="U10" s="275"/>
      <c r="V10" s="275"/>
      <c r="W10" s="275"/>
      <c r="X10" s="275"/>
      <c r="Y10" s="20"/>
      <c r="Z10" s="8"/>
      <c r="AA10" s="9"/>
      <c r="AB10" s="9"/>
      <c r="AC10" s="9"/>
      <c r="AE10" s="9"/>
      <c r="AF10" s="9"/>
      <c r="AG10" s="9"/>
      <c r="AH10" s="9"/>
      <c r="AI10" s="9"/>
      <c r="AJ10" s="279"/>
      <c r="AK10" s="279"/>
    </row>
    <row r="11" spans="1:37" ht="19.5" customHeight="1">
      <c r="A11" s="9"/>
      <c r="B11" s="9"/>
      <c r="C11" s="9"/>
      <c r="D11" s="9"/>
      <c r="E11" s="9"/>
      <c r="F11" s="9"/>
      <c r="G11" s="9"/>
      <c r="H11" s="9"/>
      <c r="I11" s="235"/>
      <c r="J11" s="235"/>
      <c r="K11" s="235"/>
      <c r="L11" s="235"/>
      <c r="M11" s="275"/>
      <c r="N11" s="275"/>
      <c r="O11" s="275"/>
      <c r="P11" s="275"/>
      <c r="Q11" s="275"/>
      <c r="R11" s="275"/>
      <c r="S11" s="275"/>
      <c r="T11" s="275"/>
      <c r="U11" s="275"/>
      <c r="V11" s="275"/>
      <c r="W11" s="275"/>
      <c r="X11" s="275"/>
      <c r="Y11" s="20"/>
      <c r="Z11" s="8"/>
      <c r="AA11" s="9"/>
      <c r="AB11" s="9"/>
      <c r="AC11" s="9"/>
      <c r="AE11" s="9"/>
      <c r="AF11" s="9"/>
      <c r="AG11" s="9"/>
      <c r="AH11" s="9"/>
      <c r="AI11" s="9"/>
      <c r="AJ11" s="279"/>
      <c r="AK11" s="279"/>
    </row>
    <row r="12" spans="1:37" ht="13.5" customHeight="1">
      <c r="A12" s="9"/>
      <c r="B12" s="9"/>
      <c r="C12" s="9"/>
      <c r="D12" s="9"/>
      <c r="E12" s="9"/>
      <c r="F12" s="9"/>
      <c r="G12" s="9"/>
      <c r="H12" s="9"/>
      <c r="I12" s="280" t="s">
        <v>213</v>
      </c>
      <c r="J12" s="280"/>
      <c r="K12" s="280"/>
      <c r="L12" s="280"/>
      <c r="M12" s="281">
        <f>様式１０号!L12</f>
        <v>0</v>
      </c>
      <c r="N12" s="281"/>
      <c r="O12" s="281"/>
      <c r="P12" s="281"/>
      <c r="Q12" s="281"/>
      <c r="R12" s="281"/>
      <c r="S12" s="281"/>
      <c r="T12" s="281"/>
      <c r="U12" s="281"/>
      <c r="V12" s="281"/>
      <c r="W12" s="281"/>
      <c r="X12" s="281"/>
      <c r="Y12" s="20"/>
      <c r="Z12" s="8"/>
      <c r="AA12" s="9"/>
      <c r="AB12" s="9"/>
      <c r="AC12" s="9"/>
      <c r="AE12" s="9"/>
      <c r="AF12" s="9"/>
      <c r="AG12" s="9"/>
      <c r="AH12" s="9"/>
      <c r="AI12" s="9"/>
      <c r="AJ12" s="279"/>
      <c r="AK12" s="279"/>
    </row>
    <row r="13" spans="1:37" ht="27" customHeight="1">
      <c r="A13" s="9"/>
      <c r="B13" s="9"/>
      <c r="C13" s="9"/>
      <c r="D13" s="9"/>
      <c r="E13" s="9"/>
      <c r="F13" s="9"/>
      <c r="G13" s="9"/>
      <c r="H13" s="9"/>
      <c r="I13" s="260" t="s">
        <v>49</v>
      </c>
      <c r="J13" s="260"/>
      <c r="K13" s="260"/>
      <c r="L13" s="260"/>
      <c r="M13" s="275">
        <f>様式１０号!L13</f>
        <v>0</v>
      </c>
      <c r="N13" s="275"/>
      <c r="O13" s="275"/>
      <c r="P13" s="275"/>
      <c r="Q13" s="275"/>
      <c r="R13" s="275"/>
      <c r="S13" s="275"/>
      <c r="T13" s="275"/>
      <c r="U13" s="275"/>
      <c r="V13" s="275"/>
      <c r="W13" s="275"/>
      <c r="X13" s="275"/>
      <c r="Y13" s="20"/>
      <c r="Z13" s="8"/>
      <c r="AA13" s="9"/>
      <c r="AB13" s="9"/>
      <c r="AC13" s="9"/>
      <c r="AE13" s="19"/>
      <c r="AF13" s="19"/>
      <c r="AG13" s="19"/>
      <c r="AH13" s="19"/>
      <c r="AI13" s="19"/>
      <c r="AJ13" s="19"/>
      <c r="AK13" s="19"/>
    </row>
    <row r="14" spans="1:37" ht="27" customHeight="1">
      <c r="A14" s="9"/>
      <c r="B14" s="9"/>
      <c r="C14" s="9"/>
      <c r="D14" s="9"/>
      <c r="E14" s="9"/>
      <c r="F14" s="9"/>
      <c r="G14" s="9"/>
      <c r="H14" s="9"/>
      <c r="I14" s="260" t="s">
        <v>164</v>
      </c>
      <c r="J14" s="260"/>
      <c r="K14" s="260"/>
      <c r="L14" s="260"/>
      <c r="M14" s="275">
        <f>様式１０号!L14</f>
        <v>0</v>
      </c>
      <c r="N14" s="275"/>
      <c r="O14" s="275"/>
      <c r="P14" s="275"/>
      <c r="Q14" s="275"/>
      <c r="R14" s="275"/>
      <c r="S14" s="275"/>
      <c r="T14" s="275"/>
      <c r="U14" s="275"/>
      <c r="V14" s="275"/>
      <c r="W14" s="275"/>
      <c r="X14" s="275"/>
      <c r="Y14" s="22"/>
      <c r="Z14" s="8"/>
      <c r="AA14" s="9"/>
      <c r="AB14" s="9"/>
      <c r="AC14" s="9"/>
      <c r="AD14" s="19"/>
      <c r="AE14" s="19"/>
      <c r="AF14" s="19"/>
      <c r="AG14" s="19"/>
      <c r="AH14" s="19"/>
      <c r="AI14" s="19"/>
      <c r="AJ14" s="19"/>
      <c r="AK14" s="19"/>
    </row>
    <row r="15" spans="1:37" ht="15.75" customHeight="1">
      <c r="A15" s="9"/>
      <c r="B15" s="9"/>
      <c r="C15" s="9"/>
      <c r="D15" s="9"/>
      <c r="E15" s="9"/>
      <c r="F15" s="9"/>
      <c r="G15" s="9"/>
      <c r="H15" s="9"/>
      <c r="I15" s="261" t="s">
        <v>277</v>
      </c>
      <c r="J15" s="261"/>
      <c r="K15" s="261"/>
      <c r="L15" s="261"/>
      <c r="M15" s="261"/>
      <c r="N15" s="261"/>
      <c r="O15" s="261"/>
      <c r="P15" s="261"/>
      <c r="Q15" s="261"/>
      <c r="R15" s="261"/>
      <c r="S15" s="261"/>
      <c r="T15" s="261"/>
      <c r="U15" s="261"/>
      <c r="V15" s="261"/>
      <c r="W15" s="261"/>
      <c r="X15" s="261"/>
      <c r="Y15" s="22"/>
      <c r="Z15" s="8"/>
      <c r="AA15" s="9"/>
      <c r="AB15" s="9"/>
      <c r="AC15" s="9"/>
      <c r="AD15" s="19"/>
      <c r="AE15" s="19"/>
      <c r="AF15" s="19"/>
      <c r="AG15" s="19"/>
      <c r="AH15" s="19"/>
      <c r="AI15" s="19"/>
      <c r="AJ15" s="19"/>
      <c r="AK15" s="19"/>
    </row>
    <row r="16" spans="1:37" ht="24" customHeight="1">
      <c r="A16" s="9"/>
      <c r="B16" s="9"/>
      <c r="C16" s="9"/>
      <c r="D16" s="9"/>
      <c r="E16" s="9"/>
      <c r="F16" s="9"/>
      <c r="G16" s="9"/>
      <c r="H16" s="9"/>
      <c r="I16" s="274" t="s">
        <v>165</v>
      </c>
      <c r="J16" s="274"/>
      <c r="K16" s="274"/>
      <c r="L16" s="274"/>
      <c r="M16" s="275">
        <f>様式１０号!L16</f>
        <v>0</v>
      </c>
      <c r="N16" s="275"/>
      <c r="O16" s="275"/>
      <c r="P16" s="275"/>
      <c r="Q16" s="275"/>
      <c r="R16" s="275"/>
      <c r="S16" s="275"/>
      <c r="T16" s="275"/>
      <c r="U16" s="275"/>
      <c r="V16" s="275"/>
      <c r="W16" s="275"/>
      <c r="X16" s="275"/>
      <c r="Y16" s="9"/>
      <c r="Z16" s="8"/>
      <c r="AA16" s="9"/>
      <c r="AB16" s="9"/>
      <c r="AC16" s="9"/>
      <c r="AD16" s="19"/>
      <c r="AE16" s="19"/>
      <c r="AF16" s="19"/>
      <c r="AG16" s="19"/>
      <c r="AH16" s="19"/>
      <c r="AI16" s="19"/>
      <c r="AJ16" s="19"/>
      <c r="AK16" s="19"/>
    </row>
    <row r="17" spans="1:37" ht="17.25" customHeight="1">
      <c r="A17" s="9"/>
      <c r="B17" s="9"/>
      <c r="C17" s="9"/>
      <c r="D17" s="9"/>
      <c r="E17" s="9"/>
      <c r="F17" s="9"/>
      <c r="G17" s="9"/>
      <c r="H17" s="9"/>
      <c r="I17" s="9"/>
      <c r="J17" s="9"/>
      <c r="K17" s="9"/>
      <c r="L17" s="9"/>
      <c r="M17" s="9"/>
      <c r="N17" s="9"/>
      <c r="O17" s="9"/>
      <c r="P17" s="9"/>
      <c r="Q17" s="9"/>
      <c r="R17" s="9"/>
      <c r="S17" s="9"/>
      <c r="T17" s="9"/>
      <c r="U17" s="9"/>
      <c r="V17" s="9"/>
      <c r="W17" s="9"/>
      <c r="X17" s="9"/>
      <c r="Y17" s="9"/>
      <c r="Z17" s="8"/>
      <c r="AA17" s="9"/>
      <c r="AB17" s="9"/>
      <c r="AD17" s="19"/>
      <c r="AE17" s="19"/>
      <c r="AF17" s="19"/>
      <c r="AG17" s="19"/>
      <c r="AH17" s="19"/>
      <c r="AI17" s="19"/>
      <c r="AJ17" s="19"/>
      <c r="AK17" s="19"/>
    </row>
    <row r="18" spans="1:37" ht="18" customHeight="1">
      <c r="A18" s="248" t="s">
        <v>214</v>
      </c>
      <c r="B18" s="248"/>
      <c r="C18" s="248"/>
      <c r="D18" s="248"/>
      <c r="E18" s="248"/>
      <c r="F18" s="248"/>
      <c r="G18" s="248"/>
      <c r="H18" s="248"/>
      <c r="I18" s="248"/>
      <c r="J18" s="248"/>
      <c r="K18" s="248"/>
      <c r="L18" s="248"/>
      <c r="M18" s="248"/>
      <c r="N18" s="248"/>
      <c r="O18" s="248"/>
      <c r="P18" s="248"/>
      <c r="Q18" s="248"/>
      <c r="R18" s="248"/>
      <c r="S18" s="248"/>
      <c r="T18" s="248"/>
      <c r="U18" s="248"/>
      <c r="V18" s="248"/>
      <c r="W18" s="248"/>
      <c r="X18" s="248"/>
      <c r="Y18" s="9"/>
      <c r="Z18" s="8"/>
      <c r="AA18" s="9"/>
      <c r="AB18" s="9"/>
      <c r="AC18" s="9"/>
      <c r="AD18" s="19"/>
      <c r="AE18" s="19"/>
      <c r="AF18" s="19"/>
      <c r="AG18" s="19"/>
      <c r="AH18" s="19"/>
      <c r="AI18" s="19"/>
      <c r="AJ18" s="19"/>
      <c r="AK18" s="19"/>
    </row>
    <row r="19" spans="1:37" ht="16.5" customHeight="1">
      <c r="A19" s="248" t="s">
        <v>215</v>
      </c>
      <c r="B19" s="248"/>
      <c r="C19" s="248"/>
      <c r="D19" s="248"/>
      <c r="E19" s="248"/>
      <c r="F19" s="248"/>
      <c r="G19" s="248"/>
      <c r="H19" s="248"/>
      <c r="I19" s="248"/>
      <c r="J19" s="248"/>
      <c r="K19" s="248"/>
      <c r="L19" s="248"/>
      <c r="M19" s="248"/>
      <c r="N19" s="248"/>
      <c r="O19" s="9"/>
      <c r="P19" s="9"/>
      <c r="Q19" s="9"/>
      <c r="R19" s="9"/>
      <c r="S19" s="9"/>
      <c r="T19" s="9"/>
      <c r="U19" s="9"/>
      <c r="V19" s="9"/>
      <c r="W19" s="9"/>
      <c r="X19" s="9"/>
      <c r="Y19" s="9"/>
      <c r="Z19" s="14"/>
      <c r="AA19" s="15"/>
      <c r="AB19" s="15"/>
      <c r="AC19" s="9"/>
      <c r="AD19" s="19"/>
      <c r="AE19" s="19"/>
      <c r="AF19" s="19"/>
      <c r="AG19" s="19"/>
      <c r="AH19" s="19"/>
      <c r="AI19" s="19"/>
      <c r="AJ19" s="19"/>
      <c r="AK19" s="19"/>
    </row>
    <row r="20" spans="1:37" ht="18.75" customHeight="1">
      <c r="A20" s="21"/>
      <c r="B20" s="21"/>
      <c r="C20" s="21"/>
      <c r="D20" s="21"/>
      <c r="E20" s="21"/>
      <c r="F20" s="21"/>
      <c r="G20" s="21"/>
      <c r="H20" s="21"/>
      <c r="I20" s="9"/>
      <c r="J20" s="9"/>
      <c r="K20" s="9"/>
      <c r="L20" s="9"/>
      <c r="M20" s="9"/>
      <c r="N20" s="9"/>
      <c r="O20" s="9"/>
      <c r="P20" s="9"/>
      <c r="Q20" s="9"/>
      <c r="R20" s="9"/>
      <c r="S20" s="9"/>
      <c r="T20" s="9"/>
      <c r="U20" s="9"/>
      <c r="V20" s="9"/>
      <c r="W20" s="9"/>
      <c r="X20" s="9"/>
      <c r="Y20" s="82"/>
      <c r="Z20" s="14"/>
      <c r="AA20" s="15"/>
      <c r="AB20" s="15"/>
      <c r="AC20" s="9"/>
      <c r="AD20" s="19"/>
      <c r="AE20" s="19"/>
      <c r="AF20" s="19"/>
      <c r="AG20" s="19"/>
      <c r="AH20" s="19"/>
      <c r="AI20" s="19"/>
      <c r="AJ20" s="19"/>
      <c r="AK20" s="19"/>
    </row>
    <row r="21" spans="1:37" ht="63" customHeight="1">
      <c r="A21" s="104"/>
      <c r="B21" s="276" t="s">
        <v>307</v>
      </c>
      <c r="C21" s="276"/>
      <c r="D21" s="276"/>
      <c r="E21" s="276"/>
      <c r="F21" s="277" t="s">
        <v>309</v>
      </c>
      <c r="G21" s="277"/>
      <c r="H21" s="277"/>
      <c r="I21" s="277"/>
      <c r="J21" s="277"/>
      <c r="K21" s="277"/>
      <c r="L21" s="277"/>
      <c r="M21" s="276" t="s">
        <v>216</v>
      </c>
      <c r="N21" s="276"/>
      <c r="O21" s="276"/>
      <c r="P21" s="276"/>
      <c r="Q21" s="276"/>
      <c r="R21" s="276"/>
      <c r="S21" s="276"/>
      <c r="T21" s="276" t="s">
        <v>308</v>
      </c>
      <c r="U21" s="276"/>
      <c r="V21" s="276"/>
      <c r="W21" s="276"/>
      <c r="X21" s="276"/>
      <c r="Y21" s="82"/>
      <c r="Z21" s="10"/>
      <c r="AA21" s="9"/>
      <c r="AB21" s="15"/>
      <c r="AC21" s="15"/>
      <c r="AD21" s="19"/>
      <c r="AE21" s="19"/>
      <c r="AF21" s="19"/>
      <c r="AG21" s="19"/>
      <c r="AH21" s="19"/>
      <c r="AI21" s="19"/>
      <c r="AJ21" s="19"/>
      <c r="AK21" s="19"/>
    </row>
    <row r="22" spans="1:37" ht="63" customHeight="1">
      <c r="A22" s="105" t="s">
        <v>217</v>
      </c>
      <c r="B22" s="273"/>
      <c r="C22" s="273"/>
      <c r="D22" s="273"/>
      <c r="E22" s="273"/>
      <c r="F22" s="273"/>
      <c r="G22" s="273"/>
      <c r="H22" s="273"/>
      <c r="I22" s="273"/>
      <c r="J22" s="273"/>
      <c r="K22" s="273"/>
      <c r="L22" s="273"/>
      <c r="M22" s="273"/>
      <c r="N22" s="273"/>
      <c r="O22" s="273"/>
      <c r="P22" s="273"/>
      <c r="Q22" s="273"/>
      <c r="R22" s="273"/>
      <c r="S22" s="273"/>
      <c r="T22" s="273" t="s">
        <v>258</v>
      </c>
      <c r="U22" s="273"/>
      <c r="V22" s="273"/>
      <c r="W22" s="273"/>
      <c r="X22" s="273"/>
      <c r="Y22" s="9"/>
      <c r="Z22" s="8"/>
      <c r="AA22" s="9"/>
      <c r="AB22" s="9"/>
      <c r="AC22" s="9"/>
      <c r="AD22" s="19"/>
      <c r="AE22" s="19"/>
      <c r="AF22" s="19"/>
      <c r="AG22" s="19"/>
      <c r="AH22" s="19"/>
      <c r="AI22" s="19"/>
      <c r="AJ22" s="19"/>
      <c r="AK22" s="19"/>
    </row>
    <row r="23" spans="1:37" ht="63" customHeight="1">
      <c r="A23" s="105" t="s">
        <v>218</v>
      </c>
      <c r="B23" s="273"/>
      <c r="C23" s="273"/>
      <c r="D23" s="273"/>
      <c r="E23" s="273"/>
      <c r="F23" s="273"/>
      <c r="G23" s="273"/>
      <c r="H23" s="273"/>
      <c r="I23" s="273"/>
      <c r="J23" s="273"/>
      <c r="K23" s="273"/>
      <c r="L23" s="273"/>
      <c r="M23" s="273"/>
      <c r="N23" s="273"/>
      <c r="O23" s="273"/>
      <c r="P23" s="273"/>
      <c r="Q23" s="273"/>
      <c r="R23" s="273"/>
      <c r="S23" s="273"/>
      <c r="T23" s="273" t="s">
        <v>258</v>
      </c>
      <c r="U23" s="273"/>
      <c r="V23" s="273"/>
      <c r="W23" s="273"/>
      <c r="X23" s="273"/>
      <c r="Y23" s="9"/>
      <c r="Z23" s="8"/>
      <c r="AA23" s="9"/>
      <c r="AB23" s="9"/>
      <c r="AC23" s="9"/>
      <c r="AD23" s="9"/>
      <c r="AE23" s="9"/>
      <c r="AF23" s="9"/>
      <c r="AG23" s="9"/>
      <c r="AH23" s="9"/>
      <c r="AI23" s="9"/>
      <c r="AJ23" s="9"/>
      <c r="AK23" s="9"/>
    </row>
    <row r="24" spans="1:37" ht="45" customHeight="1">
      <c r="A24" s="106"/>
      <c r="B24" s="9"/>
      <c r="C24" s="99"/>
      <c r="D24" s="99"/>
      <c r="E24" s="99"/>
      <c r="F24" s="99"/>
      <c r="G24" s="99"/>
      <c r="H24" s="82"/>
      <c r="I24" s="107"/>
      <c r="J24" s="107"/>
      <c r="K24" s="107"/>
      <c r="L24" s="107"/>
      <c r="M24" s="107"/>
      <c r="N24" s="107"/>
      <c r="O24" s="19"/>
      <c r="P24" s="19"/>
      <c r="Q24" s="9"/>
      <c r="R24" s="19"/>
      <c r="S24" s="19"/>
      <c r="T24" s="19"/>
      <c r="U24" s="19"/>
      <c r="V24" s="19"/>
      <c r="W24" s="19"/>
      <c r="X24" s="19"/>
      <c r="Y24" s="9"/>
      <c r="Z24" s="8"/>
      <c r="AA24" s="9"/>
      <c r="AB24" s="9"/>
      <c r="AC24" s="9"/>
      <c r="AD24" s="9"/>
      <c r="AE24" s="9"/>
      <c r="AF24" s="9"/>
      <c r="AG24" s="9"/>
      <c r="AH24" s="9"/>
      <c r="AI24" s="9"/>
      <c r="AJ24" s="9"/>
      <c r="AK24" s="9"/>
    </row>
    <row r="25" spans="1:37" ht="45" customHeight="1">
      <c r="A25" s="106"/>
      <c r="B25" s="82"/>
      <c r="C25" s="100"/>
      <c r="D25" s="100"/>
      <c r="E25" s="100"/>
      <c r="F25" s="100"/>
      <c r="G25" s="100"/>
      <c r="H25" s="82"/>
      <c r="I25" s="9"/>
      <c r="J25" s="83"/>
      <c r="K25" s="83"/>
      <c r="L25" s="83"/>
      <c r="M25" s="83"/>
      <c r="N25" s="82"/>
      <c r="O25" s="83"/>
      <c r="P25" s="83"/>
      <c r="Q25" s="82"/>
      <c r="R25" s="83"/>
      <c r="S25" s="83"/>
      <c r="T25" s="82"/>
      <c r="U25" s="82"/>
      <c r="V25" s="82"/>
      <c r="W25" s="82"/>
      <c r="X25" s="82"/>
      <c r="Y25" s="82"/>
      <c r="Z25" s="8"/>
      <c r="AA25" s="9"/>
      <c r="AB25" s="9"/>
      <c r="AC25" s="9"/>
      <c r="AD25" s="9"/>
      <c r="AE25" s="9"/>
      <c r="AF25" s="9"/>
      <c r="AG25" s="9"/>
      <c r="AH25" s="9"/>
      <c r="AI25" s="9"/>
      <c r="AJ25" s="9"/>
      <c r="AK25" s="9"/>
    </row>
    <row r="26" spans="1:37" ht="45" customHeight="1">
      <c r="A26" s="106"/>
      <c r="B26" s="108"/>
      <c r="C26" s="109"/>
      <c r="D26" s="109"/>
      <c r="E26" s="109"/>
      <c r="F26" s="109"/>
      <c r="G26" s="109"/>
      <c r="H26" s="108"/>
      <c r="I26" s="110"/>
      <c r="J26" s="108"/>
      <c r="K26" s="108"/>
      <c r="L26" s="108"/>
      <c r="M26" s="108"/>
      <c r="N26" s="108"/>
      <c r="O26" s="108"/>
      <c r="P26" s="108"/>
      <c r="Q26" s="108"/>
      <c r="R26" s="108"/>
      <c r="S26" s="108"/>
      <c r="T26" s="108"/>
      <c r="U26" s="108"/>
      <c r="V26" s="108"/>
      <c r="W26" s="108"/>
      <c r="X26" s="108"/>
      <c r="Y26" s="108"/>
      <c r="Z26" s="8"/>
      <c r="AA26" s="9"/>
      <c r="AB26" s="9"/>
      <c r="AC26" s="9"/>
      <c r="AD26" s="9"/>
      <c r="AE26" s="9"/>
      <c r="AF26" s="9"/>
      <c r="AG26" s="9"/>
      <c r="AH26" s="9"/>
      <c r="AI26" s="9"/>
      <c r="AJ26" s="9"/>
      <c r="AK26" s="9"/>
    </row>
    <row r="27" spans="1:37" ht="25.5" customHeight="1">
      <c r="A27" s="83"/>
      <c r="B27" s="100"/>
      <c r="C27" s="100"/>
      <c r="D27" s="100"/>
      <c r="E27" s="100"/>
      <c r="F27" s="100"/>
      <c r="G27" s="100"/>
      <c r="H27" s="111"/>
      <c r="I27" s="21"/>
      <c r="J27" s="21"/>
      <c r="K27" s="21"/>
      <c r="L27" s="21"/>
      <c r="M27" s="112"/>
      <c r="N27" s="112"/>
      <c r="O27" s="112"/>
      <c r="P27" s="112"/>
      <c r="Q27" s="112"/>
      <c r="R27" s="112"/>
      <c r="S27" s="112"/>
      <c r="T27" s="112"/>
      <c r="U27" s="112"/>
      <c r="V27" s="112"/>
      <c r="W27" s="112"/>
      <c r="X27" s="112"/>
      <c r="Y27" s="112"/>
      <c r="Z27" s="8"/>
      <c r="AA27" s="9"/>
      <c r="AB27" s="9"/>
      <c r="AC27" s="9"/>
      <c r="AD27" s="9"/>
      <c r="AE27" s="9"/>
      <c r="AF27" s="9"/>
      <c r="AG27" s="9"/>
      <c r="AH27" s="9"/>
      <c r="AI27" s="9"/>
      <c r="AJ27" s="9"/>
      <c r="AK27" s="9"/>
    </row>
    <row r="28" spans="1:37" ht="25.5" customHeight="1">
      <c r="A28" s="83"/>
      <c r="B28" s="100"/>
      <c r="C28" s="100"/>
      <c r="D28" s="100"/>
      <c r="E28" s="100"/>
      <c r="F28" s="100"/>
      <c r="G28" s="100"/>
      <c r="H28" s="111"/>
      <c r="I28" s="21"/>
      <c r="J28" s="21"/>
      <c r="K28" s="21"/>
      <c r="L28" s="21"/>
      <c r="M28" s="112"/>
      <c r="N28" s="112"/>
      <c r="O28" s="112"/>
      <c r="P28" s="112"/>
      <c r="Q28" s="112"/>
      <c r="R28" s="112"/>
      <c r="S28" s="112"/>
      <c r="T28" s="112"/>
      <c r="U28" s="112"/>
      <c r="V28" s="112"/>
      <c r="W28" s="112"/>
      <c r="X28" s="112"/>
      <c r="Y28" s="112"/>
      <c r="Z28" s="8"/>
      <c r="AA28" s="9"/>
      <c r="AB28" s="9"/>
      <c r="AC28" s="9"/>
      <c r="AD28" s="9"/>
      <c r="AE28" s="9"/>
      <c r="AF28" s="9"/>
      <c r="AG28" s="9"/>
      <c r="AH28" s="9"/>
      <c r="AI28" s="9"/>
      <c r="AJ28" s="9"/>
      <c r="AK28" s="9"/>
    </row>
    <row r="29" spans="1:37" ht="25.5" customHeight="1">
      <c r="A29" s="83"/>
      <c r="B29" s="100"/>
      <c r="C29" s="100"/>
      <c r="D29" s="100"/>
      <c r="E29" s="100"/>
      <c r="F29" s="100"/>
      <c r="G29" s="100"/>
      <c r="H29" s="111"/>
      <c r="I29" s="21"/>
      <c r="J29" s="21"/>
      <c r="K29" s="21"/>
      <c r="L29" s="21"/>
      <c r="M29" s="112"/>
      <c r="N29" s="112"/>
      <c r="O29" s="112"/>
      <c r="P29" s="112"/>
      <c r="Q29" s="112"/>
      <c r="R29" s="112"/>
      <c r="S29" s="112"/>
      <c r="T29" s="112"/>
      <c r="U29" s="112"/>
      <c r="V29" s="112"/>
      <c r="W29" s="112"/>
      <c r="X29" s="112"/>
      <c r="Y29" s="112"/>
      <c r="Z29" s="8"/>
      <c r="AA29" s="9"/>
      <c r="AB29" s="9"/>
      <c r="AC29" s="9"/>
      <c r="AD29" s="9"/>
      <c r="AE29" s="9"/>
      <c r="AF29" s="9"/>
      <c r="AG29" s="9"/>
      <c r="AH29" s="9"/>
      <c r="AI29" s="9"/>
      <c r="AJ29" s="9"/>
      <c r="AK29" s="9"/>
    </row>
    <row r="30" spans="1:37" ht="25.5" customHeight="1">
      <c r="A30" s="83"/>
      <c r="B30" s="100"/>
      <c r="C30" s="100"/>
      <c r="D30" s="100"/>
      <c r="E30" s="100"/>
      <c r="F30" s="100"/>
      <c r="G30" s="100"/>
      <c r="H30" s="111"/>
      <c r="I30" s="21"/>
      <c r="J30" s="21"/>
      <c r="K30" s="21"/>
      <c r="L30" s="21"/>
      <c r="M30" s="112"/>
      <c r="N30" s="112"/>
      <c r="O30" s="112"/>
      <c r="P30" s="112"/>
      <c r="Q30" s="112"/>
      <c r="R30" s="112"/>
      <c r="S30" s="112"/>
      <c r="T30" s="112"/>
      <c r="U30" s="112"/>
      <c r="V30" s="112"/>
      <c r="W30" s="112"/>
      <c r="X30" s="112"/>
      <c r="Y30" s="112"/>
      <c r="Z30" s="8"/>
      <c r="AA30" s="9"/>
      <c r="AB30" s="9"/>
      <c r="AC30" s="9"/>
      <c r="AD30" s="9"/>
      <c r="AE30" s="9"/>
      <c r="AF30" s="9"/>
      <c r="AG30" s="9"/>
      <c r="AH30" s="9"/>
      <c r="AI30" s="9"/>
      <c r="AJ30" s="9"/>
      <c r="AK30" s="9"/>
    </row>
    <row r="31" spans="1:37" ht="25.5" customHeight="1">
      <c r="A31" s="83"/>
      <c r="B31" s="100"/>
      <c r="C31" s="100"/>
      <c r="D31" s="100"/>
      <c r="E31" s="100"/>
      <c r="F31" s="100"/>
      <c r="G31" s="100"/>
      <c r="H31" s="111"/>
      <c r="I31" s="21"/>
      <c r="J31" s="21"/>
      <c r="K31" s="21"/>
      <c r="L31" s="21"/>
      <c r="M31" s="112"/>
      <c r="N31" s="112"/>
      <c r="O31" s="112"/>
      <c r="P31" s="112"/>
      <c r="Q31" s="112"/>
      <c r="R31" s="112"/>
      <c r="S31" s="112"/>
      <c r="T31" s="112"/>
      <c r="U31" s="112"/>
      <c r="V31" s="112"/>
      <c r="W31" s="112"/>
      <c r="X31" s="112"/>
      <c r="Y31" s="112"/>
      <c r="Z31" s="8"/>
      <c r="AA31" s="9"/>
      <c r="AB31" s="9"/>
      <c r="AC31" s="9"/>
      <c r="AD31" s="9"/>
      <c r="AE31" s="9"/>
      <c r="AF31" s="9"/>
      <c r="AG31" s="9"/>
      <c r="AH31" s="9"/>
      <c r="AI31" s="9"/>
      <c r="AJ31" s="9"/>
      <c r="AK31" s="9"/>
    </row>
    <row r="32" spans="1:37" ht="40.5" customHeight="1">
      <c r="A32" s="9"/>
      <c r="B32" s="99"/>
      <c r="C32" s="99"/>
      <c r="D32" s="99"/>
      <c r="E32" s="99"/>
      <c r="F32" s="99"/>
      <c r="G32" s="99"/>
      <c r="H32" s="82"/>
      <c r="I32" s="9"/>
      <c r="J32" s="9"/>
      <c r="K32" s="9"/>
      <c r="L32" s="9"/>
      <c r="M32" s="9"/>
      <c r="N32" s="15"/>
      <c r="O32" s="15"/>
      <c r="P32" s="15"/>
      <c r="Q32" s="15"/>
      <c r="R32" s="15"/>
      <c r="S32" s="15"/>
      <c r="T32" s="15"/>
      <c r="U32" s="15"/>
      <c r="V32" s="82"/>
      <c r="W32" s="82"/>
      <c r="X32" s="82"/>
      <c r="Y32" s="82"/>
      <c r="Z32" s="11"/>
      <c r="AA32" s="9"/>
      <c r="AB32" s="9"/>
      <c r="AC32" s="9"/>
      <c r="AD32" s="9"/>
      <c r="AE32" s="9"/>
      <c r="AF32" s="9"/>
      <c r="AG32" s="9"/>
      <c r="AH32" s="9"/>
      <c r="AI32" s="9"/>
      <c r="AJ32" s="9"/>
      <c r="AK32" s="9"/>
    </row>
    <row r="33" spans="1:37" ht="22.5" customHeight="1">
      <c r="A33" s="113"/>
      <c r="B33" s="9"/>
      <c r="C33" s="9"/>
      <c r="D33" s="9"/>
      <c r="E33" s="9"/>
      <c r="F33" s="9"/>
      <c r="G33" s="9"/>
      <c r="H33" s="9"/>
      <c r="I33" s="9"/>
      <c r="J33" s="82"/>
      <c r="K33" s="82"/>
      <c r="L33" s="82"/>
      <c r="M33" s="82"/>
      <c r="N33" s="82"/>
      <c r="O33" s="82"/>
      <c r="P33" s="82"/>
      <c r="Q33" s="82"/>
      <c r="R33" s="82"/>
      <c r="S33" s="82"/>
      <c r="T33" s="82"/>
      <c r="U33" s="82"/>
      <c r="V33" s="82"/>
      <c r="W33" s="82"/>
      <c r="X33" s="82"/>
      <c r="Y33" s="82"/>
      <c r="Z33" s="11"/>
      <c r="AA33" s="9"/>
      <c r="AB33" s="9"/>
      <c r="AC33" s="9"/>
      <c r="AD33" s="9"/>
      <c r="AE33" s="9"/>
      <c r="AF33" s="9"/>
      <c r="AG33" s="9"/>
      <c r="AH33" s="9"/>
      <c r="AI33" s="9"/>
      <c r="AJ33" s="9"/>
      <c r="AK33" s="9"/>
    </row>
    <row r="34" spans="1:37" ht="22.5" customHeight="1">
      <c r="A34" s="21"/>
      <c r="B34" s="21"/>
      <c r="C34" s="21"/>
      <c r="D34" s="21"/>
      <c r="E34" s="21"/>
      <c r="F34" s="21"/>
      <c r="G34" s="21"/>
      <c r="H34" s="21"/>
      <c r="I34" s="82"/>
      <c r="J34" s="82"/>
      <c r="K34" s="82"/>
      <c r="L34" s="82"/>
      <c r="M34" s="82"/>
      <c r="N34" s="82"/>
      <c r="O34" s="82"/>
      <c r="P34" s="82"/>
      <c r="Q34" s="82"/>
      <c r="R34" s="82"/>
      <c r="S34" s="82"/>
      <c r="T34" s="82"/>
      <c r="U34" s="82"/>
      <c r="V34" s="82"/>
      <c r="W34" s="82"/>
      <c r="X34" s="82"/>
      <c r="Y34" s="82"/>
      <c r="Z34" s="8"/>
      <c r="AB34" s="9"/>
      <c r="AC34" s="9"/>
      <c r="AD34" s="9"/>
      <c r="AE34" s="9"/>
      <c r="AF34" s="9"/>
      <c r="AG34" s="9"/>
      <c r="AH34" s="9"/>
      <c r="AI34" s="9"/>
      <c r="AJ34" s="9"/>
      <c r="AK34" s="9"/>
    </row>
    <row r="35" spans="1:37" ht="22.5" customHeight="1">
      <c r="A35" s="21"/>
      <c r="B35" s="21"/>
      <c r="C35" s="21"/>
      <c r="D35" s="21"/>
      <c r="E35" s="21"/>
      <c r="F35" s="21"/>
      <c r="G35" s="21"/>
      <c r="H35" s="21"/>
      <c r="I35" s="82"/>
      <c r="J35" s="82"/>
      <c r="K35" s="82"/>
      <c r="L35" s="82"/>
      <c r="M35" s="82"/>
      <c r="N35" s="82"/>
      <c r="O35" s="82"/>
      <c r="P35" s="82"/>
      <c r="Q35" s="82"/>
      <c r="R35" s="82"/>
      <c r="S35" s="82"/>
      <c r="T35" s="82"/>
      <c r="U35" s="82"/>
      <c r="V35" s="82"/>
      <c r="W35" s="82"/>
      <c r="X35" s="82"/>
      <c r="Y35" s="82"/>
      <c r="Z35" s="8"/>
      <c r="AA35" s="9"/>
      <c r="AB35" s="9"/>
      <c r="AC35" s="9"/>
      <c r="AD35" s="9"/>
      <c r="AE35" s="9"/>
      <c r="AF35" s="9"/>
      <c r="AG35" s="9"/>
      <c r="AH35" s="9"/>
      <c r="AI35" s="9"/>
      <c r="AJ35" s="9"/>
      <c r="AK35" s="9"/>
    </row>
    <row r="36" spans="1:37" ht="16.5" customHeight="1">
      <c r="A36" s="16"/>
      <c r="B36" s="12"/>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2"/>
    </row>
    <row r="37" spans="1:37" ht="6.75" customHeight="1">
      <c r="A37" s="13"/>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37" ht="6.75" customHeight="1">
      <c r="A38" s="13"/>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37" ht="7.5" customHeight="1">
      <c r="A39" s="13"/>
      <c r="B39" s="12"/>
      <c r="C39" s="12"/>
      <c r="D39" s="12"/>
      <c r="E39" s="12"/>
      <c r="F39" s="12"/>
      <c r="G39" s="12"/>
      <c r="H39" s="12"/>
      <c r="I39" s="12"/>
      <c r="J39" s="12"/>
      <c r="K39" s="12"/>
      <c r="L39" s="12"/>
      <c r="M39" s="12"/>
      <c r="N39" s="12"/>
      <c r="O39" s="12"/>
      <c r="P39" s="12"/>
      <c r="Q39" s="12"/>
      <c r="R39" s="12"/>
      <c r="S39" s="12"/>
      <c r="T39" s="12"/>
      <c r="U39" s="12"/>
      <c r="V39" s="12"/>
      <c r="W39" s="12"/>
      <c r="X39" s="12"/>
      <c r="Y39" s="12"/>
      <c r="Z39" s="9"/>
    </row>
  </sheetData>
  <sheetProtection sheet="1" objects="1" scenarios="1" selectLockedCells="1"/>
  <mergeCells count="39">
    <mergeCell ref="E2:S2"/>
    <mergeCell ref="AC3:AF3"/>
    <mergeCell ref="AC4:AF4"/>
    <mergeCell ref="AC5:AF5"/>
    <mergeCell ref="AJ5:AK6"/>
    <mergeCell ref="AC6:AF6"/>
    <mergeCell ref="Q4:R4"/>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I15:X15"/>
    <mergeCell ref="T22:X22"/>
    <mergeCell ref="T23:X23"/>
    <mergeCell ref="I16:L16"/>
    <mergeCell ref="M16:X16"/>
    <mergeCell ref="A18:X18"/>
    <mergeCell ref="A19:N19"/>
    <mergeCell ref="B21:E21"/>
    <mergeCell ref="F21:L21"/>
    <mergeCell ref="M21:S21"/>
    <mergeCell ref="T21:X21"/>
    <mergeCell ref="B22:E22"/>
    <mergeCell ref="F22:L22"/>
    <mergeCell ref="M22:S22"/>
    <mergeCell ref="B23:E23"/>
    <mergeCell ref="F23:L23"/>
    <mergeCell ref="M23:S23"/>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list" allowBlank="1" showInputMessage="1" showErrorMessage="1" sqref="O32" xr:uid="{00000000-0002-0000-0200-000000000000}">
      <formula1>$AA$6:$AA$32</formula1>
    </dataValidation>
    <dataValidation type="list" allowBlank="1" showInputMessage="1" showErrorMessage="1" sqref="M32" xr:uid="{00000000-0002-0000-0200-000001000000}">
      <formula1>$AC$6:$AC$17</formula1>
    </dataValidation>
    <dataValidation type="list" allowBlank="1" showInputMessage="1" showErrorMessage="1" sqref="K32" xr:uid="{00000000-0002-0000-0200-000002000000}">
      <formula1>$AB$6:$AB$18</formula1>
    </dataValidation>
    <dataValidation imeMode="halfKatakana" allowBlank="1" showInputMessage="1" showErrorMessage="1" sqref="M12:X12" xr:uid="{00000000-0002-0000-0200-000003000000}"/>
    <dataValidation imeMode="off" allowBlank="1" showInputMessage="1" showErrorMessage="1" sqref="M9:Q9 M29:Y31" xr:uid="{00000000-0002-0000-0200-000004000000}"/>
    <dataValidation type="whole" allowBlank="1" showInputMessage="1" showErrorMessage="1" sqref="R5 W4 U4" xr:uid="{00000000-0002-0000-0200-000005000000}">
      <formula1>1</formula1>
      <formula2>99</formula2>
    </dataValidation>
    <dataValidation imeMode="hiragana" allowBlank="1" showInputMessage="1" showErrorMessage="1" sqref="I26:Y26" xr:uid="{00000000-0002-0000-0200-000006000000}"/>
    <dataValidation imeMode="on" allowBlank="1" showInputMessage="1" showErrorMessage="1" sqref="M10:X11 M13:X14 M27:Y28" xr:uid="{00000000-0002-0000-0200-000007000000}"/>
    <dataValidation type="whole" imeMode="off" allowBlank="1" showInputMessage="1" showErrorMessage="1" sqref="L25:M25" xr:uid="{00000000-0002-0000-0200-000008000000}">
      <formula1>1</formula1>
      <formula2>99</formula2>
    </dataValidation>
    <dataValidation type="whole" imeMode="off" allowBlank="1" showInputMessage="1" showErrorMessage="1" sqref="O25:P25" xr:uid="{00000000-0002-0000-0200-000009000000}">
      <formula1>1</formula1>
      <formula2>12</formula2>
    </dataValidation>
    <dataValidation type="whole" imeMode="off" allowBlank="1" showInputMessage="1" showErrorMessage="1" sqref="R25:S25" xr:uid="{00000000-0002-0000-0200-00000A000000}">
      <formula1>1</formula1>
      <formula2>31</formula2>
    </dataValidation>
  </dataValidations>
  <pageMargins left="0.39370078740157483" right="0.19685039370078741" top="0.39370078740157483" bottom="0.19685039370078741" header="0.31496062992125984" footer="0.31496062992125984"/>
  <pageSetup paperSize="9" scale="8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N994"/>
  <sheetViews>
    <sheetView zoomScaleNormal="100" zoomScaleSheetLayoutView="75" workbookViewId="0">
      <selection activeCell="E4" sqref="E4"/>
    </sheetView>
  </sheetViews>
  <sheetFormatPr defaultColWidth="9" defaultRowHeight="12"/>
  <cols>
    <col min="1" max="1" width="9.6328125" style="1" customWidth="1"/>
    <col min="2" max="2" width="6" style="1" customWidth="1"/>
    <col min="3" max="3" width="10.6328125" style="1" customWidth="1"/>
    <col min="4" max="4" width="3.7265625" style="1" customWidth="1"/>
    <col min="5" max="13" width="15.08984375" style="1" customWidth="1"/>
    <col min="14" max="14" width="4.90625" style="1" hidden="1" customWidth="1"/>
    <col min="15" max="16384" width="9" style="1"/>
  </cols>
  <sheetData>
    <row r="1" spans="1:14" ht="42" customHeight="1" thickBot="1">
      <c r="H1" s="90" t="s">
        <v>185</v>
      </c>
      <c r="M1" s="54" t="s">
        <v>185</v>
      </c>
    </row>
    <row r="2" spans="1:14" ht="42" customHeight="1">
      <c r="A2" s="124"/>
      <c r="B2" s="120" t="s">
        <v>197</v>
      </c>
      <c r="C2" s="120"/>
      <c r="D2" s="120"/>
      <c r="E2" s="287">
        <f>様式１０号!L13</f>
        <v>0</v>
      </c>
      <c r="F2" s="287"/>
      <c r="G2" s="287"/>
      <c r="H2" s="288"/>
      <c r="L2" s="289" t="str">
        <f>"【"&amp;別紙１!$E$2&amp;"】"</f>
        <v>【0】</v>
      </c>
      <c r="M2" s="289"/>
    </row>
    <row r="3" spans="1:14" ht="42" customHeight="1">
      <c r="A3" s="124"/>
      <c r="B3" s="121" t="s">
        <v>196</v>
      </c>
      <c r="C3" s="121"/>
      <c r="D3" s="121"/>
      <c r="E3" s="296" t="str">
        <f>様式１０号!H23</f>
        <v/>
      </c>
      <c r="F3" s="296"/>
      <c r="G3" s="296"/>
      <c r="H3" s="297"/>
      <c r="I3" s="149"/>
      <c r="J3" s="149"/>
      <c r="K3" s="149"/>
      <c r="L3" s="149"/>
      <c r="M3" s="149"/>
    </row>
    <row r="4" spans="1:14" ht="42" customHeight="1">
      <c r="A4" s="124"/>
      <c r="B4" s="121" t="s">
        <v>263</v>
      </c>
      <c r="C4" s="121"/>
      <c r="D4" s="125"/>
      <c r="E4" s="73"/>
      <c r="F4" s="168" t="s">
        <v>306</v>
      </c>
      <c r="G4" s="73"/>
      <c r="H4" s="77" t="s">
        <v>48</v>
      </c>
      <c r="I4" s="149"/>
      <c r="J4" s="149"/>
      <c r="K4" s="149"/>
      <c r="L4" s="149"/>
      <c r="M4" s="149"/>
    </row>
    <row r="5" spans="1:14" ht="42" customHeight="1" thickBot="1">
      <c r="A5" s="124"/>
      <c r="B5" s="122" t="s">
        <v>276</v>
      </c>
      <c r="C5" s="122"/>
      <c r="D5" s="122"/>
      <c r="E5" s="74" t="str">
        <f>様式１０号!H20</f>
        <v>令和６</v>
      </c>
      <c r="F5" s="75" t="s">
        <v>48</v>
      </c>
      <c r="G5" s="74"/>
      <c r="H5" s="76"/>
      <c r="I5" s="149"/>
      <c r="J5" s="149"/>
      <c r="K5" s="149"/>
      <c r="L5" s="149"/>
      <c r="M5" s="149"/>
    </row>
    <row r="6" spans="1:14" ht="42" customHeight="1">
      <c r="A6" s="57"/>
      <c r="C6" s="128" t="str">
        <f>IF(OR(I5&lt;I4,I5&gt;M4),"報告対象年度が計画の期間外となっています","")</f>
        <v/>
      </c>
      <c r="D6" s="126"/>
      <c r="E6" s="127" t="e">
        <f>IF(OR(I16&lt;I15,M15&lt;I16),"計画の期間が誤っています","")</f>
        <v>#N/A</v>
      </c>
      <c r="F6" s="127"/>
      <c r="G6" s="127"/>
      <c r="H6" s="78"/>
      <c r="I6" s="78"/>
      <c r="J6" s="78"/>
      <c r="K6" s="78"/>
      <c r="L6" s="78"/>
      <c r="M6" s="78"/>
    </row>
    <row r="7" spans="1:14" ht="21" customHeight="1" thickBot="1">
      <c r="A7" s="305" t="s">
        <v>45</v>
      </c>
      <c r="B7" s="305"/>
      <c r="C7" s="305"/>
      <c r="D7" s="305"/>
      <c r="E7" s="305"/>
      <c r="F7" s="304" t="s">
        <v>334</v>
      </c>
      <c r="G7" s="304"/>
      <c r="H7" s="17" t="s">
        <v>52</v>
      </c>
    </row>
    <row r="8" spans="1:14" ht="36" customHeight="1" thickBot="1">
      <c r="A8" s="86" t="s">
        <v>192</v>
      </c>
      <c r="B8" s="96"/>
      <c r="C8" s="298">
        <v>1</v>
      </c>
      <c r="D8" s="299"/>
      <c r="E8" s="50">
        <v>2</v>
      </c>
      <c r="F8" s="50">
        <v>3</v>
      </c>
      <c r="G8" s="50">
        <v>4</v>
      </c>
      <c r="H8" s="50">
        <v>5</v>
      </c>
      <c r="I8" s="51">
        <v>6</v>
      </c>
      <c r="J8" s="51">
        <v>7</v>
      </c>
      <c r="K8" s="50">
        <v>8</v>
      </c>
      <c r="L8" s="50">
        <v>9</v>
      </c>
      <c r="M8" s="52">
        <v>10</v>
      </c>
    </row>
    <row r="9" spans="1:14" s="68" customFormat="1" ht="57" customHeight="1">
      <c r="A9" s="87" t="s">
        <v>194</v>
      </c>
      <c r="B9" s="69"/>
      <c r="C9" s="300"/>
      <c r="D9" s="301"/>
      <c r="E9" s="70"/>
      <c r="F9" s="70"/>
      <c r="G9" s="70"/>
      <c r="H9" s="71"/>
      <c r="I9" s="71"/>
      <c r="J9" s="71"/>
      <c r="K9" s="71"/>
      <c r="L9" s="71"/>
      <c r="M9" s="71"/>
    </row>
    <row r="10" spans="1:14" ht="102" customHeight="1" thickBot="1">
      <c r="A10" s="88" t="s">
        <v>195</v>
      </c>
      <c r="B10" s="53"/>
      <c r="C10" s="302"/>
      <c r="D10" s="303"/>
      <c r="E10" s="84"/>
      <c r="F10" s="84"/>
      <c r="G10" s="84"/>
      <c r="H10" s="85"/>
      <c r="I10" s="85"/>
      <c r="J10" s="85"/>
      <c r="K10" s="85"/>
      <c r="L10" s="85"/>
      <c r="M10" s="85"/>
    </row>
    <row r="11" spans="1:14" ht="30" customHeight="1" thickBot="1">
      <c r="A11" s="97"/>
      <c r="B11" s="94" t="s">
        <v>14</v>
      </c>
      <c r="C11" s="290" t="s">
        <v>199</v>
      </c>
      <c r="D11" s="291"/>
      <c r="E11" s="129" t="s">
        <v>199</v>
      </c>
      <c r="F11" s="129" t="s">
        <v>199</v>
      </c>
      <c r="G11" s="129" t="s">
        <v>199</v>
      </c>
      <c r="H11" s="129" t="s">
        <v>199</v>
      </c>
      <c r="I11" s="129" t="s">
        <v>199</v>
      </c>
      <c r="J11" s="129" t="s">
        <v>199</v>
      </c>
      <c r="K11" s="129" t="s">
        <v>199</v>
      </c>
      <c r="L11" s="129" t="s">
        <v>199</v>
      </c>
      <c r="M11" s="129" t="s">
        <v>199</v>
      </c>
    </row>
    <row r="12" spans="1:14" ht="48" customHeight="1" thickTop="1" thickBot="1">
      <c r="A12" s="95" t="s">
        <v>310</v>
      </c>
      <c r="B12" s="123" t="str">
        <f>IF(SUM(C12:M12)=0,"",SUM(C12:M12))</f>
        <v/>
      </c>
      <c r="C12" s="292"/>
      <c r="D12" s="293"/>
      <c r="E12" s="98"/>
      <c r="F12" s="98"/>
      <c r="G12" s="98"/>
      <c r="H12" s="98"/>
      <c r="I12" s="98"/>
      <c r="J12" s="98"/>
      <c r="K12" s="98"/>
      <c r="L12" s="98"/>
      <c r="M12" s="98"/>
      <c r="N12" s="89">
        <f>SUM(C12:M12)</f>
        <v>0</v>
      </c>
    </row>
    <row r="13" spans="1:14" ht="48" customHeight="1" thickTop="1" thickBot="1">
      <c r="A13" s="86" t="s">
        <v>311</v>
      </c>
      <c r="B13" s="166" t="str">
        <f>IF(SUM(C13:M13)=0,"",SUM(C13:M13))</f>
        <v/>
      </c>
      <c r="C13" s="294"/>
      <c r="D13" s="295"/>
      <c r="E13" s="28"/>
      <c r="F13" s="28"/>
      <c r="G13" s="28"/>
      <c r="H13" s="29"/>
      <c r="I13" s="28"/>
      <c r="J13" s="28"/>
      <c r="K13" s="28"/>
      <c r="L13" s="28"/>
      <c r="M13" s="29"/>
      <c r="N13" s="89">
        <f>SUM(C13:M13)</f>
        <v>0</v>
      </c>
    </row>
    <row r="14" spans="1:14" ht="35.25" customHeight="1">
      <c r="B14" s="72"/>
    </row>
    <row r="15" spans="1:14" ht="32.25" hidden="1" customHeight="1">
      <c r="H15" s="149" t="s">
        <v>305</v>
      </c>
      <c r="I15" s="149" t="e">
        <f>VLOOKUP($E$4,和暦西暦,2,FALSE)</f>
        <v>#N/A</v>
      </c>
      <c r="J15" s="149" t="e">
        <f>I15+1</f>
        <v>#N/A</v>
      </c>
      <c r="K15" s="149" t="e">
        <f>J15+1</f>
        <v>#N/A</v>
      </c>
      <c r="L15" s="149" t="e">
        <f>K15+1</f>
        <v>#N/A</v>
      </c>
      <c r="M15" s="149" t="e">
        <f>L15+1</f>
        <v>#N/A</v>
      </c>
    </row>
    <row r="16" spans="1:14" ht="28.5" hidden="1" customHeight="1">
      <c r="H16" s="149" t="s">
        <v>304</v>
      </c>
      <c r="I16" s="149">
        <f>VLOOKUP($E$5,和暦西暦,2,FALSE)</f>
        <v>2024</v>
      </c>
      <c r="J16" s="149"/>
      <c r="K16" s="149"/>
      <c r="L16" s="149"/>
      <c r="M16" s="149"/>
    </row>
    <row r="17" ht="12.7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sheetData>
  <sheetProtection sheet="1" objects="1" scenarios="1" selectLockedCells="1"/>
  <mergeCells count="11">
    <mergeCell ref="E2:H2"/>
    <mergeCell ref="L2:M2"/>
    <mergeCell ref="C11:D11"/>
    <mergeCell ref="C12:D12"/>
    <mergeCell ref="C13:D13"/>
    <mergeCell ref="E3:H3"/>
    <mergeCell ref="C8:D8"/>
    <mergeCell ref="C9:D9"/>
    <mergeCell ref="C10:D10"/>
    <mergeCell ref="F7:G7"/>
    <mergeCell ref="A7:E7"/>
  </mergeCells>
  <phoneticPr fontId="2"/>
  <dataValidations count="3">
    <dataValidation imeMode="off" allowBlank="1" showInputMessage="1" showErrorMessage="1" sqref="F7" xr:uid="{00000000-0002-0000-0300-000000000000}"/>
    <dataValidation imeMode="hiragana" allowBlank="1" showInputMessage="1" showErrorMessage="1" sqref="E9:M10" xr:uid="{00000000-0002-0000-0300-000002000000}"/>
    <dataValidation type="list" allowBlank="1" showInputMessage="1" showErrorMessage="1" sqref="G4 E4" xr:uid="{00000000-0002-0000-0300-000003000000}">
      <formula1>和暦</formula1>
    </dataValidation>
  </dataValidations>
  <pageMargins left="0.39370078740157483" right="0.19685039370078741" top="0.39370078740157483" bottom="0.19685039370078741" header="0.31496062992125984" footer="0.31496062992125984"/>
  <pageSetup paperSize="9" scale="95" orientation="portrait" r:id="rId1"/>
  <headerFooter alignWithMargins="0"/>
  <colBreaks count="1" manualBreakCount="1">
    <brk id="8"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U31"/>
  <sheetViews>
    <sheetView zoomScaleNormal="100" zoomScaleSheetLayoutView="100" workbookViewId="0">
      <selection activeCell="F7" sqref="F7:H7"/>
    </sheetView>
  </sheetViews>
  <sheetFormatPr defaultColWidth="9" defaultRowHeight="13"/>
  <cols>
    <col min="1" max="1" width="5.453125" style="170" customWidth="1"/>
    <col min="2" max="2" width="6.36328125" style="170" customWidth="1"/>
    <col min="3" max="3" width="4.90625" style="170" customWidth="1"/>
    <col min="4" max="16" width="4.90625" style="171" customWidth="1"/>
    <col min="17" max="17" width="6.36328125" style="171" customWidth="1"/>
    <col min="18" max="18" width="9" style="170"/>
    <col min="19" max="19" width="7.453125" style="170" hidden="1" customWidth="1"/>
    <col min="20" max="20" width="7.6328125" style="170" hidden="1" customWidth="1"/>
    <col min="21" max="21" width="7" style="170" hidden="1" customWidth="1"/>
    <col min="22" max="22" width="7.453125" style="170" customWidth="1"/>
    <col min="23" max="16384" width="9" style="170"/>
  </cols>
  <sheetData>
    <row r="1" spans="1:21" ht="22.5" customHeight="1">
      <c r="C1" s="171"/>
      <c r="Q1" s="172" t="s">
        <v>186</v>
      </c>
    </row>
    <row r="2" spans="1:21" ht="22.5" customHeight="1">
      <c r="C2" s="171"/>
      <c r="N2" s="352" t="str">
        <f>"【"&amp;別紙１!$E$2&amp;"】"</f>
        <v>【0】</v>
      </c>
      <c r="O2" s="352"/>
      <c r="P2" s="352"/>
      <c r="Q2" s="352"/>
    </row>
    <row r="3" spans="1:21" ht="12.75" customHeight="1">
      <c r="C3" s="171"/>
      <c r="N3" s="58"/>
      <c r="O3" s="58"/>
      <c r="P3" s="58"/>
      <c r="Q3" s="58"/>
    </row>
    <row r="4" spans="1:21" ht="26.25" customHeight="1" thickBot="1">
      <c r="A4" s="173" t="s">
        <v>265</v>
      </c>
      <c r="C4" s="171"/>
      <c r="L4" s="56"/>
      <c r="M4" s="56"/>
      <c r="N4" s="65"/>
      <c r="O4" s="65"/>
      <c r="P4" s="65"/>
      <c r="Q4" s="65"/>
    </row>
    <row r="5" spans="1:21" ht="30" customHeight="1" thickTop="1" thickBot="1">
      <c r="C5" s="171"/>
      <c r="E5" s="170"/>
      <c r="F5" s="353" t="s">
        <v>173</v>
      </c>
      <c r="G5" s="354"/>
      <c r="H5" s="355"/>
      <c r="I5" s="174"/>
      <c r="J5" s="174"/>
      <c r="K5" s="175"/>
      <c r="L5" s="334" t="s">
        <v>172</v>
      </c>
      <c r="M5" s="334"/>
      <c r="N5" s="334"/>
      <c r="O5" s="333" t="s">
        <v>175</v>
      </c>
      <c r="P5" s="334"/>
      <c r="Q5" s="334"/>
      <c r="T5" s="176" t="s">
        <v>198</v>
      </c>
      <c r="U5" s="176" t="s">
        <v>227</v>
      </c>
    </row>
    <row r="6" spans="1:21" ht="34.5" customHeight="1" thickBot="1">
      <c r="A6" s="368" t="s">
        <v>228</v>
      </c>
      <c r="B6" s="369"/>
      <c r="C6" s="375" t="s">
        <v>168</v>
      </c>
      <c r="D6" s="376"/>
      <c r="E6" s="377"/>
      <c r="F6" s="342">
        <f>(C13*2.58+C14*2.32+C15*3+C16*2.23+C17*1.37)/1000</f>
        <v>0</v>
      </c>
      <c r="G6" s="342"/>
      <c r="H6" s="343"/>
      <c r="I6" s="340" t="s">
        <v>168</v>
      </c>
      <c r="J6" s="341"/>
      <c r="K6" s="341"/>
      <c r="L6" s="350" t="str">
        <f>IF(OR(F6="",T6="",F6=0),"",ROUNDDOWN(F6/T6,3))</f>
        <v/>
      </c>
      <c r="M6" s="350"/>
      <c r="N6" s="350"/>
      <c r="O6" s="350" t="str">
        <f>IF(OR(F6="",U6="",F6=0),"",ROUNDDOWN(F6*1000/U6,3))</f>
        <v/>
      </c>
      <c r="P6" s="350"/>
      <c r="Q6" s="351"/>
      <c r="T6" s="177" t="str">
        <f>別紙１!B12</f>
        <v/>
      </c>
      <c r="U6" s="178">
        <f>SUM(I13:I18)</f>
        <v>0</v>
      </c>
    </row>
    <row r="7" spans="1:21" ht="34.5" customHeight="1" thickTop="1">
      <c r="A7" s="370"/>
      <c r="B7" s="371"/>
      <c r="C7" s="378" t="s">
        <v>169</v>
      </c>
      <c r="D7" s="379"/>
      <c r="E7" s="380"/>
      <c r="F7" s="344"/>
      <c r="G7" s="344"/>
      <c r="H7" s="345"/>
      <c r="I7" s="346" t="s">
        <v>170</v>
      </c>
      <c r="J7" s="347"/>
      <c r="K7" s="347"/>
      <c r="L7" s="335"/>
      <c r="M7" s="335"/>
      <c r="N7" s="335"/>
      <c r="O7" s="335"/>
      <c r="P7" s="335"/>
      <c r="Q7" s="359"/>
    </row>
    <row r="8" spans="1:21" ht="34.5" customHeight="1" thickBot="1">
      <c r="A8" s="370"/>
      <c r="B8" s="371"/>
      <c r="C8" s="372" t="s">
        <v>166</v>
      </c>
      <c r="D8" s="381"/>
      <c r="E8" s="371"/>
      <c r="F8" s="348" t="str">
        <f>IF(OR(F6="",F6=0,F7=""),"",ROUNDDOWN((F7/F6),3))</f>
        <v/>
      </c>
      <c r="G8" s="348" t="str">
        <f>IF(OR(G6="",G6=0,G7=""),"",ROUNDDOWN((G7/G6),3))</f>
        <v/>
      </c>
      <c r="H8" s="349" t="str">
        <f>IF(OR(H6="",H6=0,H7=""),"",ROUNDDOWN((H7/H6),3))</f>
        <v/>
      </c>
      <c r="I8" s="382" t="s">
        <v>171</v>
      </c>
      <c r="J8" s="383"/>
      <c r="K8" s="383"/>
      <c r="L8" s="336" t="str">
        <f>IF(OR(L6="",L7="",L7=0),"",ROUNDDOWN((L6/L7),3))</f>
        <v/>
      </c>
      <c r="M8" s="336" t="str">
        <f>IF(OR(M6="",M7="",M7=0),"",ROUNDDOWN((M6/M7),3))</f>
        <v/>
      </c>
      <c r="N8" s="336" t="str">
        <f>IF(OR(N6="",N7="",N7=0),"",ROUNDDOWN((N6/N7),3))</f>
        <v/>
      </c>
      <c r="O8" s="360" t="str">
        <f>IF(OR(O6="",O7="",O7=0),"",ROUNDDOWN((O6/O7),3))</f>
        <v/>
      </c>
      <c r="P8" s="361"/>
      <c r="Q8" s="362"/>
    </row>
    <row r="9" spans="1:21" ht="34.5" customHeight="1" thickBot="1">
      <c r="A9" s="372"/>
      <c r="B9" s="373"/>
      <c r="C9" s="363" t="s">
        <v>261</v>
      </c>
      <c r="D9" s="364"/>
      <c r="E9" s="365"/>
      <c r="F9" s="356"/>
      <c r="G9" s="356"/>
      <c r="H9" s="356"/>
      <c r="I9" s="353" t="s">
        <v>8</v>
      </c>
      <c r="J9" s="354"/>
      <c r="K9" s="354"/>
      <c r="L9" s="354"/>
      <c r="M9" s="354"/>
      <c r="N9" s="354"/>
      <c r="O9" s="354"/>
      <c r="P9" s="354"/>
      <c r="Q9" s="355"/>
    </row>
    <row r="10" spans="1:21" ht="21.75" customHeight="1">
      <c r="A10" s="390" t="str">
        <f>IF(F9="","翌年度目標を入力してください","")</f>
        <v>翌年度目標を入力してください</v>
      </c>
      <c r="B10" s="390"/>
      <c r="C10" s="390"/>
      <c r="D10" s="390"/>
      <c r="E10" s="390"/>
      <c r="F10" s="390"/>
      <c r="G10" s="390"/>
      <c r="H10" s="390"/>
      <c r="I10" s="179"/>
      <c r="J10" s="179"/>
      <c r="K10" s="389" t="s">
        <v>332</v>
      </c>
      <c r="L10" s="389"/>
      <c r="M10" s="389"/>
      <c r="N10" s="389"/>
      <c r="O10" s="389"/>
      <c r="P10" s="389"/>
      <c r="Q10" s="389"/>
    </row>
    <row r="11" spans="1:21" ht="24" customHeight="1" thickBot="1">
      <c r="A11" s="374" t="s">
        <v>193</v>
      </c>
      <c r="B11" s="374"/>
      <c r="C11" s="374"/>
      <c r="D11" s="374"/>
      <c r="E11" s="374"/>
      <c r="F11" s="374"/>
      <c r="G11" s="374"/>
      <c r="H11" s="374"/>
      <c r="I11" s="170"/>
      <c r="J11" s="170"/>
      <c r="K11" s="170"/>
      <c r="L11" s="170"/>
      <c r="M11" s="181"/>
      <c r="N11" s="181"/>
      <c r="O11" s="181"/>
      <c r="Q11" s="180"/>
    </row>
    <row r="12" spans="1:21" ht="23.15" customHeight="1" thickBot="1">
      <c r="A12" s="384" t="s">
        <v>221</v>
      </c>
      <c r="B12" s="385"/>
      <c r="C12" s="385"/>
      <c r="D12" s="385"/>
      <c r="E12" s="386"/>
      <c r="F12" s="407" t="s">
        <v>249</v>
      </c>
      <c r="G12" s="408"/>
      <c r="H12" s="408"/>
      <c r="I12" s="408"/>
      <c r="J12" s="408"/>
      <c r="K12" s="408"/>
      <c r="L12" s="396" t="s">
        <v>250</v>
      </c>
      <c r="M12" s="397"/>
      <c r="N12" s="397"/>
      <c r="O12" s="397"/>
      <c r="P12" s="397"/>
      <c r="Q12" s="398"/>
    </row>
    <row r="13" spans="1:21" ht="28.5" customHeight="1">
      <c r="A13" s="387" t="s">
        <v>222</v>
      </c>
      <c r="B13" s="388"/>
      <c r="C13" s="357"/>
      <c r="D13" s="357"/>
      <c r="E13" s="358"/>
      <c r="F13" s="366" t="s">
        <v>251</v>
      </c>
      <c r="G13" s="367"/>
      <c r="H13" s="367"/>
      <c r="I13" s="409"/>
      <c r="J13" s="410"/>
      <c r="K13" s="410"/>
      <c r="L13" s="399" t="s">
        <v>252</v>
      </c>
      <c r="M13" s="400"/>
      <c r="N13" s="400"/>
      <c r="O13" s="401" t="str">
        <f>IF(C13&gt;0,I13/C13,"")</f>
        <v/>
      </c>
      <c r="P13" s="401"/>
      <c r="Q13" s="402"/>
    </row>
    <row r="14" spans="1:21" ht="28.5" customHeight="1">
      <c r="A14" s="322" t="s">
        <v>223</v>
      </c>
      <c r="B14" s="313"/>
      <c r="C14" s="323"/>
      <c r="D14" s="323"/>
      <c r="E14" s="324"/>
      <c r="F14" s="325" t="s">
        <v>245</v>
      </c>
      <c r="G14" s="326"/>
      <c r="H14" s="326"/>
      <c r="I14" s="318"/>
      <c r="J14" s="319"/>
      <c r="K14" s="319"/>
      <c r="L14" s="403" t="s">
        <v>253</v>
      </c>
      <c r="M14" s="404"/>
      <c r="N14" s="404"/>
      <c r="O14" s="405" t="str">
        <f>IF(C14&gt;0,I14/C14,"")</f>
        <v/>
      </c>
      <c r="P14" s="405"/>
      <c r="Q14" s="406"/>
    </row>
    <row r="15" spans="1:21" ht="28.5" customHeight="1">
      <c r="A15" s="322" t="s">
        <v>224</v>
      </c>
      <c r="B15" s="313"/>
      <c r="C15" s="323"/>
      <c r="D15" s="323"/>
      <c r="E15" s="324"/>
      <c r="F15" s="325" t="s">
        <v>254</v>
      </c>
      <c r="G15" s="326"/>
      <c r="H15" s="326"/>
      <c r="I15" s="318"/>
      <c r="J15" s="319"/>
      <c r="K15" s="319"/>
      <c r="L15" s="403" t="s">
        <v>255</v>
      </c>
      <c r="M15" s="404"/>
      <c r="N15" s="404"/>
      <c r="O15" s="405" t="str">
        <f>IF(C15&gt;0,I15/C15,"")</f>
        <v/>
      </c>
      <c r="P15" s="405"/>
      <c r="Q15" s="406"/>
    </row>
    <row r="16" spans="1:21" ht="28.5" customHeight="1">
      <c r="A16" s="308" t="s">
        <v>225</v>
      </c>
      <c r="B16" s="309"/>
      <c r="C16" s="310"/>
      <c r="D16" s="310"/>
      <c r="E16" s="311"/>
      <c r="F16" s="312" t="s">
        <v>246</v>
      </c>
      <c r="G16" s="313"/>
      <c r="H16" s="313"/>
      <c r="I16" s="318"/>
      <c r="J16" s="319"/>
      <c r="K16" s="319"/>
      <c r="L16" s="403" t="s">
        <v>256</v>
      </c>
      <c r="M16" s="404"/>
      <c r="N16" s="404"/>
      <c r="O16" s="405" t="str">
        <f>IF(C16&gt;0,I16/C16,"")</f>
        <v/>
      </c>
      <c r="P16" s="405"/>
      <c r="Q16" s="406"/>
    </row>
    <row r="17" spans="1:17" ht="28.5" customHeight="1" thickBot="1">
      <c r="A17" s="314" t="s">
        <v>226</v>
      </c>
      <c r="B17" s="315"/>
      <c r="C17" s="316"/>
      <c r="D17" s="316"/>
      <c r="E17" s="317"/>
      <c r="F17" s="308" t="s">
        <v>247</v>
      </c>
      <c r="G17" s="309"/>
      <c r="H17" s="309"/>
      <c r="I17" s="318"/>
      <c r="J17" s="319"/>
      <c r="K17" s="319"/>
      <c r="L17" s="320" t="s">
        <v>257</v>
      </c>
      <c r="M17" s="321"/>
      <c r="N17" s="321"/>
      <c r="O17" s="392" t="str">
        <f>IF(C17&gt;0,I17/C17,"")</f>
        <v/>
      </c>
      <c r="P17" s="392"/>
      <c r="Q17" s="393"/>
    </row>
    <row r="18" spans="1:17" ht="30" customHeight="1" thickBot="1">
      <c r="A18" s="182"/>
      <c r="B18" s="182"/>
      <c r="C18" s="182"/>
      <c r="D18" s="182"/>
      <c r="E18" s="182"/>
      <c r="F18" s="331" t="s">
        <v>248</v>
      </c>
      <c r="G18" s="315"/>
      <c r="H18" s="315"/>
      <c r="I18" s="394"/>
      <c r="J18" s="395"/>
      <c r="K18" s="395"/>
      <c r="L18" s="183"/>
      <c r="M18" s="170"/>
      <c r="N18" s="170"/>
      <c r="O18" s="181"/>
      <c r="P18" s="184"/>
      <c r="Q18" s="181"/>
    </row>
    <row r="19" spans="1:17" ht="9" customHeight="1">
      <c r="A19" s="171"/>
      <c r="B19" s="171"/>
      <c r="C19" s="185"/>
      <c r="D19" s="186"/>
      <c r="E19" s="187"/>
      <c r="Q19" s="180"/>
    </row>
    <row r="20" spans="1:17" ht="23.25" customHeight="1" thickBot="1">
      <c r="A20" s="188" t="s">
        <v>264</v>
      </c>
      <c r="B20" s="189"/>
      <c r="C20" s="189"/>
      <c r="D20" s="189"/>
      <c r="E20" s="189"/>
      <c r="F20" s="189"/>
      <c r="G20" s="55"/>
      <c r="H20" s="189"/>
      <c r="I20" s="170"/>
      <c r="J20" s="170"/>
      <c r="K20" s="170"/>
      <c r="L20" s="190"/>
      <c r="M20" s="190"/>
      <c r="N20" s="190"/>
      <c r="O20" s="190"/>
      <c r="P20" s="190"/>
      <c r="Q20" s="191"/>
    </row>
    <row r="21" spans="1:17" ht="31.5" customHeight="1">
      <c r="A21" s="327"/>
      <c r="B21" s="329" t="s">
        <v>244</v>
      </c>
      <c r="C21" s="306" t="e">
        <f>VLOOKUP(別紙１!I15,西暦和暦,2,FALSE)</f>
        <v>#N/A</v>
      </c>
      <c r="D21" s="307"/>
      <c r="E21" s="192" t="s">
        <v>48</v>
      </c>
      <c r="F21" s="306" t="e">
        <f>VLOOKUP(別紙１!J15,西暦和暦,2,FALSE)</f>
        <v>#N/A</v>
      </c>
      <c r="G21" s="307"/>
      <c r="H21" s="192" t="s">
        <v>48</v>
      </c>
      <c r="I21" s="306" t="e">
        <f>VLOOKUP(別紙１!K15,西暦和暦,2,FALSE)</f>
        <v>#N/A</v>
      </c>
      <c r="J21" s="307"/>
      <c r="K21" s="192" t="s">
        <v>48</v>
      </c>
      <c r="L21" s="306" t="e">
        <f>VLOOKUP(別紙１!L15,西暦和暦,2,FALSE)</f>
        <v>#N/A</v>
      </c>
      <c r="M21" s="307"/>
      <c r="N21" s="192" t="s">
        <v>48</v>
      </c>
      <c r="O21" s="306" t="e">
        <f>VLOOKUP(別紙１!M15,西暦和暦,2,FALSE)</f>
        <v>#N/A</v>
      </c>
      <c r="P21" s="307"/>
      <c r="Q21" s="192" t="s">
        <v>48</v>
      </c>
    </row>
    <row r="22" spans="1:17" ht="31.5" customHeight="1" thickBot="1">
      <c r="A22" s="328"/>
      <c r="B22" s="330"/>
      <c r="C22" s="193" t="s">
        <v>158</v>
      </c>
      <c r="D22" s="194" t="s">
        <v>159</v>
      </c>
      <c r="E22" s="194" t="s">
        <v>14</v>
      </c>
      <c r="F22" s="193" t="s">
        <v>158</v>
      </c>
      <c r="G22" s="194" t="s">
        <v>159</v>
      </c>
      <c r="H22" s="195" t="s">
        <v>14</v>
      </c>
      <c r="I22" s="193" t="s">
        <v>158</v>
      </c>
      <c r="J22" s="194" t="s">
        <v>159</v>
      </c>
      <c r="K22" s="194" t="s">
        <v>14</v>
      </c>
      <c r="L22" s="193" t="s">
        <v>158</v>
      </c>
      <c r="M22" s="194" t="s">
        <v>159</v>
      </c>
      <c r="N22" s="194" t="s">
        <v>14</v>
      </c>
      <c r="O22" s="193" t="s">
        <v>158</v>
      </c>
      <c r="P22" s="194" t="s">
        <v>159</v>
      </c>
      <c r="Q22" s="196" t="s">
        <v>14</v>
      </c>
    </row>
    <row r="23" spans="1:17" ht="36" customHeight="1">
      <c r="A23" s="197" t="s">
        <v>5</v>
      </c>
      <c r="B23" s="151"/>
      <c r="C23" s="152"/>
      <c r="D23" s="153"/>
      <c r="E23" s="154">
        <f>B23-C23+D23</f>
        <v>0</v>
      </c>
      <c r="F23" s="152"/>
      <c r="G23" s="153"/>
      <c r="H23" s="154" t="e">
        <f>IF(別紙１!$J$15&gt;別紙１!$I$16,"",E23-F23+G23)</f>
        <v>#N/A</v>
      </c>
      <c r="I23" s="152"/>
      <c r="J23" s="153"/>
      <c r="K23" s="154" t="e">
        <f>IF(別紙１!$K$15&gt;別紙１!$I$16,"",H23-I23+J23)</f>
        <v>#N/A</v>
      </c>
      <c r="L23" s="152"/>
      <c r="M23" s="153"/>
      <c r="N23" s="154" t="e">
        <f>IF(別紙１!$L$15&gt;別紙１!$I$16,"",K23-L23+M23)</f>
        <v>#N/A</v>
      </c>
      <c r="O23" s="152"/>
      <c r="P23" s="153"/>
      <c r="Q23" s="154" t="e">
        <f>IF(別紙１!$M$15&gt;別紙１!$I$16,"",N23-O23+P23)</f>
        <v>#N/A</v>
      </c>
    </row>
    <row r="24" spans="1:17" ht="36" customHeight="1">
      <c r="A24" s="198" t="s">
        <v>293</v>
      </c>
      <c r="B24" s="155"/>
      <c r="C24" s="156"/>
      <c r="D24" s="157"/>
      <c r="E24" s="158">
        <f>B24-C24+D24</f>
        <v>0</v>
      </c>
      <c r="F24" s="159"/>
      <c r="G24" s="157"/>
      <c r="H24" s="158" t="e">
        <f>IF(別紙１!$J$15&gt;別紙１!$I$16,"",E24-F24+G24)</f>
        <v>#N/A</v>
      </c>
      <c r="I24" s="156"/>
      <c r="J24" s="157"/>
      <c r="K24" s="158" t="e">
        <f>IF(別紙１!$K$15&gt;別紙１!$I$16,"",H24-I24+J24)</f>
        <v>#N/A</v>
      </c>
      <c r="L24" s="159"/>
      <c r="M24" s="157"/>
      <c r="N24" s="158" t="e">
        <f>IF(別紙１!$L$15&gt;別紙１!$I$16,"",K24-L24+M24)</f>
        <v>#N/A</v>
      </c>
      <c r="O24" s="156"/>
      <c r="P24" s="157"/>
      <c r="Q24" s="158" t="e">
        <f>IF(別紙１!$M$15&gt;別紙１!$I$16,"",N24-O24+P24)</f>
        <v>#N/A</v>
      </c>
    </row>
    <row r="25" spans="1:17" ht="36" customHeight="1" thickBot="1">
      <c r="A25" s="199" t="s">
        <v>160</v>
      </c>
      <c r="B25" s="200">
        <f t="shared" ref="B25:P25" si="0">SUM(B23:B24)</f>
        <v>0</v>
      </c>
      <c r="C25" s="200">
        <f t="shared" si="0"/>
        <v>0</v>
      </c>
      <c r="D25" s="201">
        <f t="shared" si="0"/>
        <v>0</v>
      </c>
      <c r="E25" s="202">
        <f t="shared" si="0"/>
        <v>0</v>
      </c>
      <c r="F25" s="200">
        <f t="shared" si="0"/>
        <v>0</v>
      </c>
      <c r="G25" s="201">
        <f t="shared" si="0"/>
        <v>0</v>
      </c>
      <c r="H25" s="169" t="e">
        <f>IF(別紙１!$J$15&gt;別紙１!$I$16,"",E25-F25+G25)</f>
        <v>#N/A</v>
      </c>
      <c r="I25" s="200">
        <f t="shared" si="0"/>
        <v>0</v>
      </c>
      <c r="J25" s="201">
        <f t="shared" si="0"/>
        <v>0</v>
      </c>
      <c r="K25" s="169" t="e">
        <f>IF(別紙１!$K$15&gt;別紙１!$I$16,"",H25-I25+J25)</f>
        <v>#N/A</v>
      </c>
      <c r="L25" s="200">
        <f t="shared" si="0"/>
        <v>0</v>
      </c>
      <c r="M25" s="201">
        <f t="shared" si="0"/>
        <v>0</v>
      </c>
      <c r="N25" s="169" t="e">
        <f>IF(別紙１!$L$15&gt;別紙１!$I$16,"",K25-L25+M25)</f>
        <v>#N/A</v>
      </c>
      <c r="O25" s="200">
        <f t="shared" si="0"/>
        <v>0</v>
      </c>
      <c r="P25" s="201">
        <f t="shared" si="0"/>
        <v>0</v>
      </c>
      <c r="Q25" s="169" t="e">
        <f>IF(別紙１!$M$15&gt;別紙１!$I$16,"",N25-O25+P25)</f>
        <v>#N/A</v>
      </c>
    </row>
    <row r="26" spans="1:17" ht="36" customHeight="1" thickBot="1">
      <c r="A26" s="203" t="s">
        <v>299</v>
      </c>
      <c r="B26" s="204" t="str">
        <f>IF(B25&gt;0,ROUND((B23/B25),3),"")</f>
        <v/>
      </c>
      <c r="C26" s="337" t="str">
        <f>IF(E25&gt;0,ROUND((E23/E25),3),"")</f>
        <v/>
      </c>
      <c r="D26" s="338"/>
      <c r="E26" s="339"/>
      <c r="F26" s="337" t="e">
        <f>IF(H25&lt;&gt;"",ROUND((H23/H25),3),"")</f>
        <v>#N/A</v>
      </c>
      <c r="G26" s="338"/>
      <c r="H26" s="339"/>
      <c r="I26" s="337" t="e">
        <f t="shared" ref="I26" si="1">IF(K25&lt;&gt;"",ROUND((K23/K25),3),"")</f>
        <v>#N/A</v>
      </c>
      <c r="J26" s="338"/>
      <c r="K26" s="339"/>
      <c r="L26" s="337" t="e">
        <f t="shared" ref="L26" si="2">IF(N25&lt;&gt;"",ROUND((N23/N25),3),"")</f>
        <v>#N/A</v>
      </c>
      <c r="M26" s="338"/>
      <c r="N26" s="339"/>
      <c r="O26" s="337" t="e">
        <f t="shared" ref="O26" si="3">IF(Q25&lt;&gt;"",ROUND((Q23/Q25),3),"")</f>
        <v>#N/A</v>
      </c>
      <c r="P26" s="338"/>
      <c r="Q26" s="339"/>
    </row>
    <row r="27" spans="1:17" ht="16.149999999999999" customHeight="1">
      <c r="A27" s="181" t="s">
        <v>200</v>
      </c>
      <c r="B27" s="1" t="s">
        <v>208</v>
      </c>
    </row>
    <row r="28" spans="1:17" ht="16.149999999999999" customHeight="1">
      <c r="A28" s="181" t="s">
        <v>201</v>
      </c>
      <c r="B28" s="205" t="s">
        <v>209</v>
      </c>
    </row>
    <row r="29" spans="1:17" ht="16.149999999999999" customHeight="1">
      <c r="A29" s="181" t="s">
        <v>201</v>
      </c>
      <c r="B29" s="205" t="s">
        <v>294</v>
      </c>
    </row>
    <row r="30" spans="1:17">
      <c r="A30" s="391"/>
      <c r="B30" s="391"/>
      <c r="C30" s="391"/>
      <c r="D30" s="391"/>
      <c r="E30" s="391"/>
      <c r="F30" s="391"/>
      <c r="G30" s="391"/>
      <c r="H30" s="391"/>
      <c r="I30" s="391"/>
      <c r="J30" s="391"/>
      <c r="K30" s="391"/>
      <c r="L30" s="391"/>
      <c r="M30" s="391"/>
      <c r="N30" s="391"/>
      <c r="O30" s="391"/>
      <c r="P30" s="391"/>
      <c r="Q30" s="391"/>
    </row>
    <row r="31" spans="1:17">
      <c r="E31" s="332"/>
      <c r="F31" s="332"/>
      <c r="G31" s="332"/>
    </row>
  </sheetData>
  <sheetProtection sheet="1" objects="1" scenarios="1" selectLockedCells="1"/>
  <mergeCells count="75">
    <mergeCell ref="A30:Q30"/>
    <mergeCell ref="O17:Q17"/>
    <mergeCell ref="I18:K18"/>
    <mergeCell ref="L12:Q12"/>
    <mergeCell ref="L13:N13"/>
    <mergeCell ref="O13:Q13"/>
    <mergeCell ref="L14:N14"/>
    <mergeCell ref="O14:Q14"/>
    <mergeCell ref="L15:N15"/>
    <mergeCell ref="O15:Q15"/>
    <mergeCell ref="L16:N16"/>
    <mergeCell ref="O16:Q16"/>
    <mergeCell ref="F12:K12"/>
    <mergeCell ref="I13:K13"/>
    <mergeCell ref="I14:K14"/>
    <mergeCell ref="I15:K15"/>
    <mergeCell ref="C7:E7"/>
    <mergeCell ref="C8:E8"/>
    <mergeCell ref="I8:K8"/>
    <mergeCell ref="A12:E12"/>
    <mergeCell ref="A13:B13"/>
    <mergeCell ref="K10:Q10"/>
    <mergeCell ref="A10:H10"/>
    <mergeCell ref="A14:B14"/>
    <mergeCell ref="N2:Q2"/>
    <mergeCell ref="F5:H5"/>
    <mergeCell ref="F9:H9"/>
    <mergeCell ref="I9:Q9"/>
    <mergeCell ref="C13:E13"/>
    <mergeCell ref="O7:Q7"/>
    <mergeCell ref="O8:Q8"/>
    <mergeCell ref="C9:E9"/>
    <mergeCell ref="F13:H13"/>
    <mergeCell ref="C14:E14"/>
    <mergeCell ref="F14:H14"/>
    <mergeCell ref="A6:B9"/>
    <mergeCell ref="L6:N6"/>
    <mergeCell ref="A11:H11"/>
    <mergeCell ref="C6:E6"/>
    <mergeCell ref="E31:G31"/>
    <mergeCell ref="O5:Q5"/>
    <mergeCell ref="L5:N5"/>
    <mergeCell ref="L7:N7"/>
    <mergeCell ref="L8:N8"/>
    <mergeCell ref="C26:E26"/>
    <mergeCell ref="I6:K6"/>
    <mergeCell ref="F6:H6"/>
    <mergeCell ref="O26:Q26"/>
    <mergeCell ref="F7:H7"/>
    <mergeCell ref="F26:H26"/>
    <mergeCell ref="I26:K26"/>
    <mergeCell ref="I7:K7"/>
    <mergeCell ref="L26:N26"/>
    <mergeCell ref="F8:H8"/>
    <mergeCell ref="O6:Q6"/>
    <mergeCell ref="A15:B15"/>
    <mergeCell ref="C15:E15"/>
    <mergeCell ref="F15:H15"/>
    <mergeCell ref="C21:D21"/>
    <mergeCell ref="F21:G21"/>
    <mergeCell ref="A21:A22"/>
    <mergeCell ref="B21:B22"/>
    <mergeCell ref="F18:H18"/>
    <mergeCell ref="F17:H17"/>
    <mergeCell ref="I21:J21"/>
    <mergeCell ref="L21:M21"/>
    <mergeCell ref="O21:P21"/>
    <mergeCell ref="A16:B16"/>
    <mergeCell ref="C16:E16"/>
    <mergeCell ref="F16:H16"/>
    <mergeCell ref="A17:B17"/>
    <mergeCell ref="C17:E17"/>
    <mergeCell ref="I16:K16"/>
    <mergeCell ref="L17:N17"/>
    <mergeCell ref="I17:K17"/>
  </mergeCells>
  <phoneticPr fontId="2"/>
  <dataValidations count="1">
    <dataValidation type="whole" imeMode="halfAlpha" allowBlank="1" showInputMessage="1" showErrorMessage="1" sqref="B23:D24 O23:P24 L23:M24 I23:J24 F23:G24" xr:uid="{00000000-0002-0000-0400-000000000000}">
      <formula1>0</formula1>
      <formula2>99999</formula2>
    </dataValidation>
  </dataValidations>
  <pageMargins left="0.39370078740157483" right="0.19685039370078741" top="0.39370078740157483" bottom="0.19685039370078741" header="0.31496062992125984" footer="0.31496062992125984"/>
  <pageSetup paperSize="9" orientation="portrait" r:id="rId1"/>
  <ignoredErrors>
    <ignoredError sqref="H25 K25 N25" 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A1:M68"/>
  <sheetViews>
    <sheetView zoomScale="80" zoomScaleNormal="80" zoomScaleSheetLayoutView="100" workbookViewId="0">
      <selection activeCell="C5" sqref="C5"/>
    </sheetView>
  </sheetViews>
  <sheetFormatPr defaultColWidth="9" defaultRowHeight="16.5"/>
  <cols>
    <col min="1" max="1" width="4.08984375" style="130" customWidth="1"/>
    <col min="2" max="2" width="27.7265625" style="130" customWidth="1"/>
    <col min="3" max="5" width="5.36328125" style="130" customWidth="1"/>
    <col min="6" max="6" width="11.08984375" style="160" customWidth="1"/>
    <col min="7" max="7" width="70.26953125" style="130" customWidth="1"/>
    <col min="8" max="8" width="3.26953125" style="130" customWidth="1"/>
    <col min="9" max="11" width="9" style="130" customWidth="1"/>
    <col min="12" max="13" width="9" style="130" hidden="1" customWidth="1"/>
    <col min="14" max="16384" width="9" style="130"/>
  </cols>
  <sheetData>
    <row r="1" spans="1:13" ht="15.65" customHeight="1">
      <c r="G1" s="207" t="s">
        <v>187</v>
      </c>
      <c r="H1" s="131"/>
    </row>
    <row r="2" spans="1:13" ht="15.65" customHeight="1">
      <c r="A2" s="466" t="s">
        <v>287</v>
      </c>
      <c r="B2" s="466"/>
      <c r="C2" s="466"/>
      <c r="D2" s="466"/>
      <c r="E2" s="466"/>
      <c r="F2" s="466"/>
      <c r="G2" s="452" t="str">
        <f>"【"&amp;別紙１!$E$2&amp;"】"</f>
        <v>【0】</v>
      </c>
      <c r="H2" s="452"/>
      <c r="I2" s="132"/>
      <c r="J2" s="132"/>
      <c r="K2" s="132"/>
      <c r="L2" s="132"/>
      <c r="M2" s="132"/>
    </row>
    <row r="3" spans="1:13" ht="15.65" customHeight="1" thickBot="1">
      <c r="A3" s="467" t="s">
        <v>288</v>
      </c>
      <c r="B3" s="467"/>
      <c r="C3" s="467"/>
      <c r="D3" s="467"/>
      <c r="E3" s="467"/>
      <c r="F3" s="467"/>
      <c r="G3" s="133"/>
      <c r="H3" s="133"/>
    </row>
    <row r="4" spans="1:13" ht="50.5" customHeight="1" thickBot="1">
      <c r="A4" s="453" t="s">
        <v>278</v>
      </c>
      <c r="B4" s="454"/>
      <c r="C4" s="165" t="s">
        <v>42</v>
      </c>
      <c r="D4" s="165" t="s">
        <v>13</v>
      </c>
      <c r="E4" s="208" t="s">
        <v>335</v>
      </c>
      <c r="F4" s="455" t="s">
        <v>56</v>
      </c>
      <c r="G4" s="456"/>
      <c r="H4" s="457"/>
    </row>
    <row r="5" spans="1:13" ht="17.5" customHeight="1">
      <c r="A5" s="458" t="s">
        <v>317</v>
      </c>
      <c r="B5" s="459"/>
      <c r="C5" s="134"/>
      <c r="D5" s="134"/>
      <c r="E5" s="134"/>
      <c r="F5" s="460" t="s">
        <v>284</v>
      </c>
      <c r="G5" s="461"/>
      <c r="H5" s="462"/>
      <c r="L5" s="130" t="s">
        <v>15</v>
      </c>
      <c r="M5" s="130" t="s">
        <v>19</v>
      </c>
    </row>
    <row r="6" spans="1:13" ht="17.5" customHeight="1">
      <c r="A6" s="448"/>
      <c r="B6" s="449"/>
      <c r="C6" s="135"/>
      <c r="D6" s="135"/>
      <c r="E6" s="135"/>
      <c r="F6" s="463" t="s">
        <v>279</v>
      </c>
      <c r="G6" s="464"/>
      <c r="H6" s="465"/>
      <c r="L6" s="130" t="s">
        <v>16</v>
      </c>
    </row>
    <row r="7" spans="1:13" ht="17.5" customHeight="1">
      <c r="A7" s="448"/>
      <c r="B7" s="449"/>
      <c r="C7" s="135"/>
      <c r="D7" s="135"/>
      <c r="E7" s="135"/>
      <c r="F7" s="463" t="s">
        <v>43</v>
      </c>
      <c r="G7" s="464"/>
      <c r="H7" s="465"/>
    </row>
    <row r="8" spans="1:13" ht="17.5" customHeight="1">
      <c r="A8" s="448"/>
      <c r="B8" s="449"/>
      <c r="C8" s="135"/>
      <c r="D8" s="135"/>
      <c r="E8" s="135"/>
      <c r="F8" s="463" t="s">
        <v>280</v>
      </c>
      <c r="G8" s="464"/>
      <c r="H8" s="465"/>
    </row>
    <row r="9" spans="1:13" ht="17.5" customHeight="1">
      <c r="A9" s="448"/>
      <c r="B9" s="449"/>
      <c r="C9" s="135"/>
      <c r="D9" s="135"/>
      <c r="E9" s="135"/>
      <c r="F9" s="463" t="s">
        <v>17</v>
      </c>
      <c r="G9" s="464"/>
      <c r="H9" s="465"/>
    </row>
    <row r="10" spans="1:13" ht="17.5" customHeight="1">
      <c r="A10" s="448"/>
      <c r="B10" s="449"/>
      <c r="C10" s="135"/>
      <c r="D10" s="135"/>
      <c r="E10" s="135"/>
      <c r="F10" s="463" t="s">
        <v>18</v>
      </c>
      <c r="G10" s="464"/>
      <c r="H10" s="465"/>
    </row>
    <row r="11" spans="1:13" ht="17.5" customHeight="1">
      <c r="A11" s="450"/>
      <c r="B11" s="451"/>
      <c r="C11" s="136"/>
      <c r="D11" s="136"/>
      <c r="E11" s="136"/>
      <c r="F11" s="161" t="s">
        <v>300</v>
      </c>
      <c r="G11" s="137"/>
      <c r="H11" s="138" t="s">
        <v>174</v>
      </c>
    </row>
    <row r="12" spans="1:13" ht="17.5" customHeight="1">
      <c r="A12" s="448" t="s">
        <v>318</v>
      </c>
      <c r="B12" s="449"/>
      <c r="C12" s="139"/>
      <c r="D12" s="139"/>
      <c r="E12" s="139"/>
      <c r="F12" s="429" t="s">
        <v>20</v>
      </c>
      <c r="G12" s="430"/>
      <c r="H12" s="431"/>
    </row>
    <row r="13" spans="1:13" ht="17.5" customHeight="1">
      <c r="A13" s="448"/>
      <c r="B13" s="449"/>
      <c r="C13" s="135"/>
      <c r="D13" s="135"/>
      <c r="E13" s="135"/>
      <c r="F13" s="432" t="s">
        <v>21</v>
      </c>
      <c r="G13" s="433"/>
      <c r="H13" s="434"/>
    </row>
    <row r="14" spans="1:13" ht="17.5" customHeight="1">
      <c r="A14" s="448"/>
      <c r="B14" s="449"/>
      <c r="C14" s="135"/>
      <c r="D14" s="135"/>
      <c r="E14" s="135"/>
      <c r="F14" s="432" t="s">
        <v>22</v>
      </c>
      <c r="G14" s="433"/>
      <c r="H14" s="434"/>
    </row>
    <row r="15" spans="1:13" ht="17.5" customHeight="1">
      <c r="A15" s="448"/>
      <c r="B15" s="449"/>
      <c r="C15" s="135"/>
      <c r="D15" s="135"/>
      <c r="E15" s="135"/>
      <c r="F15" s="432" t="s">
        <v>23</v>
      </c>
      <c r="G15" s="433"/>
      <c r="H15" s="434"/>
    </row>
    <row r="16" spans="1:13" ht="17.5" customHeight="1">
      <c r="A16" s="448"/>
      <c r="B16" s="449"/>
      <c r="C16" s="135"/>
      <c r="D16" s="135"/>
      <c r="E16" s="135"/>
      <c r="F16" s="432" t="s">
        <v>24</v>
      </c>
      <c r="G16" s="433"/>
      <c r="H16" s="434"/>
    </row>
    <row r="17" spans="1:9" ht="17.5" customHeight="1">
      <c r="A17" s="450"/>
      <c r="B17" s="451"/>
      <c r="C17" s="136"/>
      <c r="D17" s="136"/>
      <c r="E17" s="136"/>
      <c r="F17" s="161" t="s">
        <v>300</v>
      </c>
      <c r="G17" s="137"/>
      <c r="H17" s="138" t="s">
        <v>174</v>
      </c>
    </row>
    <row r="18" spans="1:9" ht="17.5" customHeight="1">
      <c r="A18" s="446" t="s">
        <v>319</v>
      </c>
      <c r="B18" s="447"/>
      <c r="C18" s="139"/>
      <c r="D18" s="139"/>
      <c r="E18" s="139"/>
      <c r="F18" s="429" t="s">
        <v>155</v>
      </c>
      <c r="G18" s="430"/>
      <c r="H18" s="431"/>
    </row>
    <row r="19" spans="1:9" ht="17.5" customHeight="1">
      <c r="A19" s="448"/>
      <c r="B19" s="449"/>
      <c r="C19" s="135"/>
      <c r="D19" s="135"/>
      <c r="E19" s="135"/>
      <c r="F19" s="432" t="s">
        <v>156</v>
      </c>
      <c r="G19" s="433"/>
      <c r="H19" s="434"/>
    </row>
    <row r="20" spans="1:9" ht="17.5" customHeight="1">
      <c r="A20" s="448"/>
      <c r="B20" s="449"/>
      <c r="C20" s="135"/>
      <c r="D20" s="135"/>
      <c r="E20" s="135"/>
      <c r="F20" s="432" t="s">
        <v>157</v>
      </c>
      <c r="G20" s="433"/>
      <c r="H20" s="434"/>
    </row>
    <row r="21" spans="1:9" ht="17.5" customHeight="1">
      <c r="A21" s="448"/>
      <c r="B21" s="449"/>
      <c r="C21" s="135"/>
      <c r="D21" s="135"/>
      <c r="E21" s="135"/>
      <c r="F21" s="432" t="s">
        <v>57</v>
      </c>
      <c r="G21" s="433"/>
      <c r="H21" s="434"/>
    </row>
    <row r="22" spans="1:9" ht="17.5" customHeight="1">
      <c r="A22" s="448"/>
      <c r="B22" s="449"/>
      <c r="C22" s="136"/>
      <c r="D22" s="136"/>
      <c r="E22" s="136"/>
      <c r="F22" s="161" t="s">
        <v>300</v>
      </c>
      <c r="G22" s="137"/>
      <c r="H22" s="138" t="s">
        <v>174</v>
      </c>
    </row>
    <row r="23" spans="1:9" ht="17.5" customHeight="1">
      <c r="A23" s="446" t="s">
        <v>320</v>
      </c>
      <c r="B23" s="447"/>
      <c r="C23" s="139"/>
      <c r="D23" s="139"/>
      <c r="E23" s="139"/>
      <c r="F23" s="429" t="s">
        <v>285</v>
      </c>
      <c r="G23" s="430"/>
      <c r="H23" s="431"/>
    </row>
    <row r="24" spans="1:9" ht="17.5" customHeight="1">
      <c r="A24" s="448"/>
      <c r="B24" s="449"/>
      <c r="C24" s="135"/>
      <c r="D24" s="135"/>
      <c r="E24" s="135"/>
      <c r="F24" s="432" t="s">
        <v>0</v>
      </c>
      <c r="G24" s="433"/>
      <c r="H24" s="434"/>
    </row>
    <row r="25" spans="1:9" ht="17.5" customHeight="1">
      <c r="A25" s="448"/>
      <c r="B25" s="449"/>
      <c r="C25" s="135"/>
      <c r="D25" s="135"/>
      <c r="E25" s="135"/>
      <c r="F25" s="432" t="s">
        <v>58</v>
      </c>
      <c r="G25" s="433"/>
      <c r="H25" s="434"/>
    </row>
    <row r="26" spans="1:9" ht="17.5" customHeight="1">
      <c r="A26" s="448"/>
      <c r="B26" s="449"/>
      <c r="C26" s="135"/>
      <c r="D26" s="135"/>
      <c r="E26" s="135"/>
      <c r="F26" s="432" t="s">
        <v>46</v>
      </c>
      <c r="G26" s="433"/>
      <c r="H26" s="434"/>
    </row>
    <row r="27" spans="1:9" ht="17.5" customHeight="1">
      <c r="A27" s="448"/>
      <c r="B27" s="449"/>
      <c r="C27" s="136"/>
      <c r="D27" s="136"/>
      <c r="E27" s="136"/>
      <c r="F27" s="161" t="s">
        <v>300</v>
      </c>
      <c r="G27" s="137"/>
      <c r="H27" s="138" t="s">
        <v>174</v>
      </c>
    </row>
    <row r="28" spans="1:9" ht="17.5" customHeight="1">
      <c r="A28" s="446" t="s">
        <v>321</v>
      </c>
      <c r="B28" s="447"/>
      <c r="C28" s="139"/>
      <c r="D28" s="139"/>
      <c r="E28" s="139"/>
      <c r="F28" s="429" t="s">
        <v>286</v>
      </c>
      <c r="G28" s="430"/>
      <c r="H28" s="431"/>
      <c r="I28" s="140"/>
    </row>
    <row r="29" spans="1:9" ht="17.5" customHeight="1">
      <c r="A29" s="448"/>
      <c r="B29" s="449"/>
      <c r="C29" s="135"/>
      <c r="D29" s="135"/>
      <c r="E29" s="135"/>
      <c r="F29" s="432" t="s">
        <v>281</v>
      </c>
      <c r="G29" s="433"/>
      <c r="H29" s="434"/>
    </row>
    <row r="30" spans="1:9" ht="17.5" customHeight="1">
      <c r="A30" s="448"/>
      <c r="B30" s="449"/>
      <c r="C30" s="135"/>
      <c r="D30" s="135"/>
      <c r="E30" s="135"/>
      <c r="F30" s="432" t="s">
        <v>282</v>
      </c>
      <c r="G30" s="433"/>
      <c r="H30" s="434"/>
    </row>
    <row r="31" spans="1:9" ht="17.5" customHeight="1">
      <c r="A31" s="448"/>
      <c r="B31" s="449"/>
      <c r="C31" s="135"/>
      <c r="D31" s="135"/>
      <c r="E31" s="135"/>
      <c r="F31" s="432" t="s">
        <v>44</v>
      </c>
      <c r="G31" s="433"/>
      <c r="H31" s="434"/>
    </row>
    <row r="32" spans="1:9" ht="17.5" customHeight="1">
      <c r="A32" s="450"/>
      <c r="B32" s="451"/>
      <c r="C32" s="141"/>
      <c r="D32" s="141"/>
      <c r="E32" s="141"/>
      <c r="F32" s="162" t="s">
        <v>300</v>
      </c>
      <c r="G32" s="137"/>
      <c r="H32" s="142" t="s">
        <v>174</v>
      </c>
    </row>
    <row r="33" spans="1:9" ht="17.5" customHeight="1">
      <c r="A33" s="427" t="s">
        <v>322</v>
      </c>
      <c r="B33" s="428"/>
      <c r="C33" s="136"/>
      <c r="D33" s="136"/>
      <c r="E33" s="136"/>
      <c r="F33" s="443" t="s">
        <v>147</v>
      </c>
      <c r="G33" s="444"/>
      <c r="H33" s="445"/>
    </row>
    <row r="34" spans="1:9" ht="17.5" customHeight="1">
      <c r="A34" s="427"/>
      <c r="B34" s="428"/>
      <c r="C34" s="135"/>
      <c r="D34" s="135"/>
      <c r="E34" s="135"/>
      <c r="F34" s="432" t="s">
        <v>148</v>
      </c>
      <c r="G34" s="433"/>
      <c r="H34" s="434"/>
    </row>
    <row r="35" spans="1:9" ht="17.5" customHeight="1">
      <c r="A35" s="427"/>
      <c r="B35" s="428"/>
      <c r="C35" s="141"/>
      <c r="D35" s="141"/>
      <c r="E35" s="141"/>
      <c r="F35" s="161" t="s">
        <v>300</v>
      </c>
      <c r="G35" s="137"/>
      <c r="H35" s="138" t="s">
        <v>174</v>
      </c>
    </row>
    <row r="36" spans="1:9" ht="17.5" customHeight="1">
      <c r="A36" s="427" t="s">
        <v>323</v>
      </c>
      <c r="B36" s="428"/>
      <c r="C36" s="139"/>
      <c r="D36" s="139"/>
      <c r="E36" s="139"/>
      <c r="F36" s="429" t="s">
        <v>292</v>
      </c>
      <c r="G36" s="430"/>
      <c r="H36" s="431"/>
      <c r="I36" s="140"/>
    </row>
    <row r="37" spans="1:9" ht="17.5" customHeight="1">
      <c r="A37" s="427"/>
      <c r="B37" s="428"/>
      <c r="C37" s="143"/>
      <c r="D37" s="143"/>
      <c r="E37" s="143"/>
      <c r="F37" s="163" t="s">
        <v>301</v>
      </c>
      <c r="G37" s="148"/>
      <c r="H37" s="138" t="s">
        <v>174</v>
      </c>
    </row>
    <row r="38" spans="1:9" ht="17.5" customHeight="1">
      <c r="A38" s="441" t="s">
        <v>324</v>
      </c>
      <c r="B38" s="442"/>
      <c r="C38" s="139"/>
      <c r="D38" s="139"/>
      <c r="E38" s="139"/>
      <c r="F38" s="429" t="s">
        <v>149</v>
      </c>
      <c r="G38" s="430"/>
      <c r="H38" s="431"/>
    </row>
    <row r="39" spans="1:9" ht="17.5" customHeight="1">
      <c r="A39" s="441"/>
      <c r="B39" s="442"/>
      <c r="C39" s="143"/>
      <c r="D39" s="143"/>
      <c r="E39" s="143"/>
      <c r="F39" s="161" t="s">
        <v>300</v>
      </c>
      <c r="G39" s="137"/>
      <c r="H39" s="138" t="s">
        <v>174</v>
      </c>
    </row>
    <row r="40" spans="1:9" ht="17.5" customHeight="1">
      <c r="A40" s="427" t="s">
        <v>325</v>
      </c>
      <c r="B40" s="428"/>
      <c r="C40" s="139"/>
      <c r="D40" s="139"/>
      <c r="E40" s="139"/>
      <c r="F40" s="429" t="s">
        <v>150</v>
      </c>
      <c r="G40" s="430"/>
      <c r="H40" s="431"/>
    </row>
    <row r="41" spans="1:9" ht="17.5" customHeight="1">
      <c r="A41" s="427"/>
      <c r="B41" s="428"/>
      <c r="C41" s="135"/>
      <c r="D41" s="135"/>
      <c r="E41" s="135"/>
      <c r="F41" s="432" t="s">
        <v>151</v>
      </c>
      <c r="G41" s="433"/>
      <c r="H41" s="434"/>
    </row>
    <row r="42" spans="1:9" ht="17.5" customHeight="1">
      <c r="A42" s="427"/>
      <c r="B42" s="428"/>
      <c r="C42" s="141"/>
      <c r="D42" s="141"/>
      <c r="E42" s="141"/>
      <c r="F42" s="161" t="s">
        <v>300</v>
      </c>
      <c r="G42" s="137"/>
      <c r="H42" s="138" t="s">
        <v>174</v>
      </c>
    </row>
    <row r="43" spans="1:9" ht="17.5" customHeight="1">
      <c r="A43" s="427" t="s">
        <v>326</v>
      </c>
      <c r="B43" s="428"/>
      <c r="C43" s="136"/>
      <c r="D43" s="136"/>
      <c r="E43" s="136"/>
      <c r="F43" s="429" t="s">
        <v>152</v>
      </c>
      <c r="G43" s="430"/>
      <c r="H43" s="431"/>
    </row>
    <row r="44" spans="1:9" ht="17.5" customHeight="1">
      <c r="A44" s="427"/>
      <c r="B44" s="428"/>
      <c r="C44" s="143"/>
      <c r="D44" s="143"/>
      <c r="E44" s="143"/>
      <c r="F44" s="161" t="s">
        <v>300</v>
      </c>
      <c r="G44" s="137"/>
      <c r="H44" s="138" t="s">
        <v>174</v>
      </c>
    </row>
    <row r="45" spans="1:9" ht="17.5" customHeight="1">
      <c r="A45" s="441" t="s">
        <v>327</v>
      </c>
      <c r="B45" s="442"/>
      <c r="C45" s="139"/>
      <c r="D45" s="139"/>
      <c r="E45" s="139"/>
      <c r="F45" s="429" t="s">
        <v>289</v>
      </c>
      <c r="G45" s="430"/>
      <c r="H45" s="431"/>
    </row>
    <row r="46" spans="1:9" ht="17.5" customHeight="1">
      <c r="A46" s="441"/>
      <c r="B46" s="442"/>
      <c r="C46" s="135"/>
      <c r="D46" s="135"/>
      <c r="E46" s="135"/>
      <c r="F46" s="432" t="s">
        <v>283</v>
      </c>
      <c r="G46" s="433"/>
      <c r="H46" s="434"/>
    </row>
    <row r="47" spans="1:9" ht="17.5" customHeight="1">
      <c r="A47" s="441"/>
      <c r="B47" s="442"/>
      <c r="C47" s="141"/>
      <c r="D47" s="141"/>
      <c r="E47" s="141"/>
      <c r="F47" s="161" t="s">
        <v>300</v>
      </c>
      <c r="G47" s="137"/>
      <c r="H47" s="138" t="s">
        <v>174</v>
      </c>
    </row>
    <row r="48" spans="1:9" ht="17.5" customHeight="1">
      <c r="A48" s="427" t="s">
        <v>328</v>
      </c>
      <c r="B48" s="428"/>
      <c r="C48" s="136"/>
      <c r="D48" s="136"/>
      <c r="E48" s="136"/>
      <c r="F48" s="429" t="s">
        <v>290</v>
      </c>
      <c r="G48" s="430"/>
      <c r="H48" s="431"/>
    </row>
    <row r="49" spans="1:8" ht="17.5" customHeight="1">
      <c r="A49" s="427"/>
      <c r="B49" s="428"/>
      <c r="C49" s="143"/>
      <c r="D49" s="143"/>
      <c r="E49" s="143"/>
      <c r="F49" s="161" t="s">
        <v>300</v>
      </c>
      <c r="G49" s="137"/>
      <c r="H49" s="138" t="s">
        <v>174</v>
      </c>
    </row>
    <row r="50" spans="1:8" ht="17.5" customHeight="1">
      <c r="A50" s="427" t="s">
        <v>329</v>
      </c>
      <c r="B50" s="428"/>
      <c r="C50" s="139"/>
      <c r="D50" s="139"/>
      <c r="E50" s="139"/>
      <c r="F50" s="429" t="s">
        <v>153</v>
      </c>
      <c r="G50" s="430"/>
      <c r="H50" s="431"/>
    </row>
    <row r="51" spans="1:8" ht="17.5" customHeight="1">
      <c r="A51" s="427"/>
      <c r="B51" s="428"/>
      <c r="C51" s="135"/>
      <c r="D51" s="135"/>
      <c r="E51" s="135"/>
      <c r="F51" s="432" t="s">
        <v>154</v>
      </c>
      <c r="G51" s="433"/>
      <c r="H51" s="434"/>
    </row>
    <row r="52" spans="1:8" ht="17.5" customHeight="1">
      <c r="A52" s="427"/>
      <c r="B52" s="428"/>
      <c r="C52" s="136"/>
      <c r="D52" s="136"/>
      <c r="E52" s="136"/>
      <c r="F52" s="161" t="s">
        <v>300</v>
      </c>
      <c r="G52" s="137"/>
      <c r="H52" s="138" t="s">
        <v>174</v>
      </c>
    </row>
    <row r="53" spans="1:8" ht="17.5" customHeight="1">
      <c r="A53" s="435" t="s">
        <v>330</v>
      </c>
      <c r="B53" s="436"/>
      <c r="C53" s="139"/>
      <c r="D53" s="139"/>
      <c r="E53" s="139"/>
      <c r="F53" s="429" t="s">
        <v>1</v>
      </c>
      <c r="G53" s="430"/>
      <c r="H53" s="431"/>
    </row>
    <row r="54" spans="1:8" ht="17.5" customHeight="1">
      <c r="A54" s="437"/>
      <c r="B54" s="438"/>
      <c r="C54" s="135"/>
      <c r="D54" s="135"/>
      <c r="E54" s="135"/>
      <c r="F54" s="432" t="s">
        <v>2</v>
      </c>
      <c r="G54" s="433"/>
      <c r="H54" s="434"/>
    </row>
    <row r="55" spans="1:8" ht="17.5" customHeight="1">
      <c r="A55" s="437"/>
      <c r="B55" s="438"/>
      <c r="C55" s="135"/>
      <c r="D55" s="135"/>
      <c r="E55" s="135"/>
      <c r="F55" s="432" t="s">
        <v>3</v>
      </c>
      <c r="G55" s="433"/>
      <c r="H55" s="434"/>
    </row>
    <row r="56" spans="1:8" ht="17.5" customHeight="1">
      <c r="A56" s="437"/>
      <c r="B56" s="438"/>
      <c r="C56" s="135"/>
      <c r="D56" s="135"/>
      <c r="E56" s="135"/>
      <c r="F56" s="432" t="s">
        <v>4</v>
      </c>
      <c r="G56" s="433"/>
      <c r="H56" s="434"/>
    </row>
    <row r="57" spans="1:8" ht="17.5" customHeight="1" thickBot="1">
      <c r="A57" s="439"/>
      <c r="B57" s="440"/>
      <c r="C57" s="144"/>
      <c r="D57" s="144"/>
      <c r="E57" s="144"/>
      <c r="F57" s="164" t="s">
        <v>300</v>
      </c>
      <c r="G57" s="145"/>
      <c r="H57" s="146" t="s">
        <v>174</v>
      </c>
    </row>
    <row r="58" spans="1:8" ht="28.5" customHeight="1" thickBot="1">
      <c r="A58" s="140"/>
      <c r="B58" s="140"/>
      <c r="C58" s="140"/>
      <c r="D58" s="140"/>
      <c r="E58" s="140"/>
      <c r="F58" s="411" t="s">
        <v>291</v>
      </c>
      <c r="G58" s="411"/>
      <c r="H58" s="411"/>
    </row>
    <row r="59" spans="1:8" ht="13" customHeight="1">
      <c r="A59" s="412" t="s">
        <v>331</v>
      </c>
      <c r="B59" s="413"/>
      <c r="C59" s="418"/>
      <c r="D59" s="419"/>
      <c r="E59" s="419"/>
      <c r="F59" s="419"/>
      <c r="G59" s="419"/>
      <c r="H59" s="420"/>
    </row>
    <row r="60" spans="1:8" ht="13" customHeight="1">
      <c r="A60" s="414"/>
      <c r="B60" s="415"/>
      <c r="C60" s="421"/>
      <c r="D60" s="422"/>
      <c r="E60" s="422"/>
      <c r="F60" s="422"/>
      <c r="G60" s="422"/>
      <c r="H60" s="423"/>
    </row>
    <row r="61" spans="1:8" ht="13" customHeight="1">
      <c r="A61" s="414"/>
      <c r="B61" s="415"/>
      <c r="C61" s="421"/>
      <c r="D61" s="422"/>
      <c r="E61" s="422"/>
      <c r="F61" s="422"/>
      <c r="G61" s="422"/>
      <c r="H61" s="423"/>
    </row>
    <row r="62" spans="1:8" ht="13" customHeight="1">
      <c r="A62" s="414"/>
      <c r="B62" s="415"/>
      <c r="C62" s="421"/>
      <c r="D62" s="422"/>
      <c r="E62" s="422"/>
      <c r="F62" s="422"/>
      <c r="G62" s="422"/>
      <c r="H62" s="423"/>
    </row>
    <row r="63" spans="1:8" ht="13" customHeight="1">
      <c r="A63" s="414"/>
      <c r="B63" s="415"/>
      <c r="C63" s="421"/>
      <c r="D63" s="422"/>
      <c r="E63" s="422"/>
      <c r="F63" s="422"/>
      <c r="G63" s="422"/>
      <c r="H63" s="423"/>
    </row>
    <row r="64" spans="1:8" ht="13" customHeight="1">
      <c r="A64" s="414"/>
      <c r="B64" s="415"/>
      <c r="C64" s="421"/>
      <c r="D64" s="422"/>
      <c r="E64" s="422"/>
      <c r="F64" s="422"/>
      <c r="G64" s="422"/>
      <c r="H64" s="423"/>
    </row>
    <row r="65" spans="1:8" ht="13" customHeight="1" thickBot="1">
      <c r="A65" s="416"/>
      <c r="B65" s="417"/>
      <c r="C65" s="424"/>
      <c r="D65" s="425"/>
      <c r="E65" s="425"/>
      <c r="F65" s="425"/>
      <c r="G65" s="425"/>
      <c r="H65" s="426"/>
    </row>
    <row r="66" spans="1:8">
      <c r="A66" s="167" t="str">
        <f t="array" ref="A66">IF(AND(C5:C57=""),"計画項目を入力してください","")</f>
        <v>計画項目を入力してください</v>
      </c>
    </row>
    <row r="67" spans="1:8">
      <c r="A67" s="167" t="str">
        <f t="array" ref="A67">IF(AND(D5:D57=""),"実績項目を入力してください","")</f>
        <v>実績項目を入力してください</v>
      </c>
    </row>
    <row r="68" spans="1:8">
      <c r="A68" s="167" t="str">
        <f t="array" ref="A68">IF(AND(E5:E57=""),"今後の実施予定を入力してください","")</f>
        <v>今後の実施予定を入力してください</v>
      </c>
    </row>
  </sheetData>
  <sheetProtection sheet="1" objects="1" scenarios="1" selectLockedCells="1"/>
  <mergeCells count="61">
    <mergeCell ref="G2:H2"/>
    <mergeCell ref="A4:B4"/>
    <mergeCell ref="F4:H4"/>
    <mergeCell ref="A5:B11"/>
    <mergeCell ref="F5:H5"/>
    <mergeCell ref="F6:H6"/>
    <mergeCell ref="F7:H7"/>
    <mergeCell ref="F8:H8"/>
    <mergeCell ref="F9:H9"/>
    <mergeCell ref="F10:H10"/>
    <mergeCell ref="A2:F2"/>
    <mergeCell ref="A3:F3"/>
    <mergeCell ref="A12:B17"/>
    <mergeCell ref="F12:H12"/>
    <mergeCell ref="F13:H13"/>
    <mergeCell ref="F14:H14"/>
    <mergeCell ref="F15:H15"/>
    <mergeCell ref="F16:H16"/>
    <mergeCell ref="A18:B22"/>
    <mergeCell ref="F18:H18"/>
    <mergeCell ref="F19:H19"/>
    <mergeCell ref="F20:H20"/>
    <mergeCell ref="F21:H21"/>
    <mergeCell ref="A23:B27"/>
    <mergeCell ref="F23:H23"/>
    <mergeCell ref="F24:H24"/>
    <mergeCell ref="F25:H25"/>
    <mergeCell ref="F26:H26"/>
    <mergeCell ref="A28:B32"/>
    <mergeCell ref="F28:H28"/>
    <mergeCell ref="F29:H29"/>
    <mergeCell ref="F30:H30"/>
    <mergeCell ref="F31:H31"/>
    <mergeCell ref="A33:B35"/>
    <mergeCell ref="F33:H33"/>
    <mergeCell ref="F34:H34"/>
    <mergeCell ref="A36:B37"/>
    <mergeCell ref="F36:H36"/>
    <mergeCell ref="A48:B49"/>
    <mergeCell ref="F48:H48"/>
    <mergeCell ref="A38:B39"/>
    <mergeCell ref="F38:H38"/>
    <mergeCell ref="A40:B42"/>
    <mergeCell ref="F40:H40"/>
    <mergeCell ref="F41:H41"/>
    <mergeCell ref="A43:B44"/>
    <mergeCell ref="F43:H43"/>
    <mergeCell ref="A45:B47"/>
    <mergeCell ref="F45:H45"/>
    <mergeCell ref="F46:H46"/>
    <mergeCell ref="F58:H58"/>
    <mergeCell ref="A59:B65"/>
    <mergeCell ref="C59:H65"/>
    <mergeCell ref="A50:B52"/>
    <mergeCell ref="F50:H50"/>
    <mergeCell ref="F51:H51"/>
    <mergeCell ref="A53:B57"/>
    <mergeCell ref="F53:H53"/>
    <mergeCell ref="F54:H54"/>
    <mergeCell ref="F55:H55"/>
    <mergeCell ref="F56:H56"/>
  </mergeCells>
  <phoneticPr fontId="2"/>
  <dataValidations count="3">
    <dataValidation type="textLength" imeMode="on" allowBlank="1" showInputMessage="1" showErrorMessage="1" errorTitle="文字数オーバー" error="２５０文字以内で入力してください。" sqref="C59:H65" xr:uid="{00000000-0002-0000-0500-000000000000}">
      <formula1>0</formula1>
      <formula2>250</formula2>
    </dataValidation>
    <dataValidation type="list" imeMode="hiragana" allowBlank="1" showInputMessage="1" showErrorMessage="1" sqref="C5:E57" xr:uid="{00000000-0002-0000-0500-000001000000}">
      <formula1>$M$5:$M$6</formula1>
    </dataValidation>
    <dataValidation imeMode="hiragana" allowBlank="1" showInputMessage="1" showErrorMessage="1" sqref="H11 H57 H35 H39 H42 H44 H47 H49 H52 H17:H32 H37" xr:uid="{00000000-0002-0000-0500-000002000000}"/>
  </dataValidations>
  <printOptions horizontalCentered="1" verticalCentered="1"/>
  <pageMargins left="0.39370078740157483" right="0.19685039370078741" top="0.39370078740157483" bottom="0.19685039370078741" header="0.31496062992125984" footer="0.31496062992125984"/>
  <pageSetup paperSize="9" scale="68" orientation="portrait" r:id="rId1"/>
  <headerFooter alignWithMargins="0">
    <oddHeader xml:space="preserve">&amp;R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E102"/>
  <sheetViews>
    <sheetView workbookViewId="0">
      <selection activeCell="S4" sqref="S4"/>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2"/>
    </row>
    <row r="2" spans="1:5" s="3" customFormat="1" ht="18" customHeight="1">
      <c r="A2" s="468" t="s">
        <v>12</v>
      </c>
      <c r="B2" s="468"/>
    </row>
    <row r="3" spans="1:5" ht="13.5" thickBot="1"/>
    <row r="4" spans="1:5" s="1" customFormat="1" ht="15" customHeight="1">
      <c r="A4" s="4">
        <v>1</v>
      </c>
      <c r="B4" s="5" t="s">
        <v>59</v>
      </c>
    </row>
    <row r="5" spans="1:5" s="1" customFormat="1" ht="15" customHeight="1">
      <c r="A5" s="6">
        <v>2</v>
      </c>
      <c r="B5" s="7" t="s">
        <v>60</v>
      </c>
    </row>
    <row r="6" spans="1:5" s="1" customFormat="1" ht="15" customHeight="1">
      <c r="A6" s="6">
        <v>3</v>
      </c>
      <c r="B6" s="7" t="s">
        <v>61</v>
      </c>
    </row>
    <row r="7" spans="1:5" s="1" customFormat="1" ht="15" customHeight="1">
      <c r="A7" s="6">
        <v>4</v>
      </c>
      <c r="B7" s="7" t="s">
        <v>62</v>
      </c>
    </row>
    <row r="8" spans="1:5" s="1" customFormat="1" ht="15" customHeight="1">
      <c r="A8" s="6">
        <v>5</v>
      </c>
      <c r="B8" s="7" t="s">
        <v>63</v>
      </c>
    </row>
    <row r="9" spans="1:5" s="1" customFormat="1" ht="15" customHeight="1">
      <c r="A9" s="6">
        <v>6</v>
      </c>
      <c r="B9" s="7" t="s">
        <v>64</v>
      </c>
    </row>
    <row r="10" spans="1:5" s="1" customFormat="1" ht="15" customHeight="1">
      <c r="A10" s="6">
        <v>7</v>
      </c>
      <c r="B10" s="7" t="s">
        <v>65</v>
      </c>
    </row>
    <row r="11" spans="1:5" s="1" customFormat="1" ht="15" customHeight="1">
      <c r="A11" s="6">
        <v>8</v>
      </c>
      <c r="B11" s="7" t="s">
        <v>66</v>
      </c>
    </row>
    <row r="12" spans="1:5" s="1" customFormat="1" ht="15" customHeight="1">
      <c r="A12" s="6">
        <v>9</v>
      </c>
      <c r="B12" s="7" t="s">
        <v>67</v>
      </c>
    </row>
    <row r="13" spans="1:5" s="1" customFormat="1" ht="15" customHeight="1">
      <c r="A13" s="6">
        <v>10</v>
      </c>
      <c r="B13" s="7" t="s">
        <v>68</v>
      </c>
    </row>
    <row r="14" spans="1:5" s="1" customFormat="1" ht="15" customHeight="1">
      <c r="A14" s="6">
        <v>11</v>
      </c>
      <c r="B14" s="7" t="s">
        <v>69</v>
      </c>
    </row>
    <row r="15" spans="1:5" s="1" customFormat="1" ht="15" customHeight="1">
      <c r="A15" s="6">
        <v>12</v>
      </c>
      <c r="B15" s="7" t="s">
        <v>70</v>
      </c>
    </row>
    <row r="16" spans="1:5" s="1" customFormat="1" ht="15" customHeight="1">
      <c r="A16" s="6">
        <v>13</v>
      </c>
      <c r="B16" s="7" t="s">
        <v>71</v>
      </c>
    </row>
    <row r="17" spans="1:5" s="1" customFormat="1" ht="15" customHeight="1">
      <c r="A17" s="6">
        <v>14</v>
      </c>
      <c r="B17" s="7" t="s">
        <v>72</v>
      </c>
    </row>
    <row r="18" spans="1:5" s="1" customFormat="1" ht="15" customHeight="1">
      <c r="A18" s="6">
        <v>15</v>
      </c>
      <c r="B18" s="7" t="s">
        <v>73</v>
      </c>
    </row>
    <row r="19" spans="1:5" s="1" customFormat="1" ht="15" customHeight="1">
      <c r="A19" s="6">
        <v>16</v>
      </c>
      <c r="B19" s="7" t="s">
        <v>74</v>
      </c>
    </row>
    <row r="20" spans="1:5" s="1" customFormat="1" ht="15" customHeight="1">
      <c r="A20" s="6">
        <v>17</v>
      </c>
      <c r="B20" s="7" t="s">
        <v>75</v>
      </c>
    </row>
    <row r="21" spans="1:5" s="1" customFormat="1" ht="15" customHeight="1">
      <c r="A21" s="6">
        <v>18</v>
      </c>
      <c r="B21" s="7" t="s">
        <v>76</v>
      </c>
      <c r="E21" s="41"/>
    </row>
    <row r="22" spans="1:5" s="1" customFormat="1" ht="15" customHeight="1">
      <c r="A22" s="6">
        <v>19</v>
      </c>
      <c r="B22" s="7" t="s">
        <v>77</v>
      </c>
    </row>
    <row r="23" spans="1:5" s="1" customFormat="1" ht="15" customHeight="1">
      <c r="A23" s="6">
        <v>20</v>
      </c>
      <c r="B23" s="7" t="s">
        <v>78</v>
      </c>
    </row>
    <row r="24" spans="1:5" s="1" customFormat="1" ht="15" customHeight="1">
      <c r="A24" s="6">
        <v>21</v>
      </c>
      <c r="B24" s="7" t="s">
        <v>79</v>
      </c>
    </row>
    <row r="25" spans="1:5" s="1" customFormat="1" ht="15" customHeight="1">
      <c r="A25" s="6">
        <v>22</v>
      </c>
      <c r="B25" s="7" t="s">
        <v>80</v>
      </c>
    </row>
    <row r="26" spans="1:5" s="1" customFormat="1" ht="15" customHeight="1">
      <c r="A26" s="6">
        <v>23</v>
      </c>
      <c r="B26" s="7" t="s">
        <v>81</v>
      </c>
    </row>
    <row r="27" spans="1:5" s="1" customFormat="1" ht="15" customHeight="1">
      <c r="A27" s="6">
        <v>24</v>
      </c>
      <c r="B27" s="7" t="s">
        <v>82</v>
      </c>
    </row>
    <row r="28" spans="1:5" s="1" customFormat="1" ht="15" customHeight="1">
      <c r="A28" s="6">
        <v>25</v>
      </c>
      <c r="B28" s="7" t="s">
        <v>203</v>
      </c>
    </row>
    <row r="29" spans="1:5" s="1" customFormat="1" ht="15" customHeight="1">
      <c r="A29" s="6">
        <v>26</v>
      </c>
      <c r="B29" s="7" t="s">
        <v>83</v>
      </c>
    </row>
    <row r="30" spans="1:5" s="1" customFormat="1" ht="15" customHeight="1">
      <c r="A30" s="6">
        <v>27</v>
      </c>
      <c r="B30" s="7" t="s">
        <v>84</v>
      </c>
    </row>
    <row r="31" spans="1:5" s="1" customFormat="1" ht="15" customHeight="1">
      <c r="A31" s="6">
        <v>28</v>
      </c>
      <c r="B31" s="7" t="s">
        <v>85</v>
      </c>
    </row>
    <row r="32" spans="1:5" s="1" customFormat="1" ht="15" customHeight="1">
      <c r="A32" s="6">
        <v>29</v>
      </c>
      <c r="B32" s="7" t="s">
        <v>86</v>
      </c>
    </row>
    <row r="33" spans="1:2" s="1" customFormat="1" ht="15" customHeight="1">
      <c r="A33" s="6">
        <v>30</v>
      </c>
      <c r="B33" s="7" t="s">
        <v>87</v>
      </c>
    </row>
    <row r="34" spans="1:2" s="1" customFormat="1" ht="15" customHeight="1">
      <c r="A34" s="6">
        <v>31</v>
      </c>
      <c r="B34" s="7" t="s">
        <v>88</v>
      </c>
    </row>
    <row r="35" spans="1:2" s="1" customFormat="1" ht="15" customHeight="1">
      <c r="A35" s="6">
        <v>32</v>
      </c>
      <c r="B35" s="7" t="s">
        <v>89</v>
      </c>
    </row>
    <row r="36" spans="1:2" s="1" customFormat="1" ht="15" customHeight="1">
      <c r="A36" s="6">
        <v>33</v>
      </c>
      <c r="B36" s="7" t="s">
        <v>90</v>
      </c>
    </row>
    <row r="37" spans="1:2" s="1" customFormat="1" ht="15" customHeight="1">
      <c r="A37" s="6">
        <v>34</v>
      </c>
      <c r="B37" s="7" t="s">
        <v>91</v>
      </c>
    </row>
    <row r="38" spans="1:2" s="1" customFormat="1" ht="15" customHeight="1">
      <c r="A38" s="6">
        <v>35</v>
      </c>
      <c r="B38" s="7" t="s">
        <v>92</v>
      </c>
    </row>
    <row r="39" spans="1:2" s="1" customFormat="1" ht="15" customHeight="1">
      <c r="A39" s="6">
        <v>36</v>
      </c>
      <c r="B39" s="7" t="s">
        <v>93</v>
      </c>
    </row>
    <row r="40" spans="1:2" s="1" customFormat="1" ht="15" customHeight="1">
      <c r="A40" s="6">
        <v>37</v>
      </c>
      <c r="B40" s="7" t="s">
        <v>94</v>
      </c>
    </row>
    <row r="41" spans="1:2" s="1" customFormat="1" ht="15" customHeight="1">
      <c r="A41" s="6">
        <v>38</v>
      </c>
      <c r="B41" s="7" t="s">
        <v>95</v>
      </c>
    </row>
    <row r="42" spans="1:2" s="1" customFormat="1" ht="15" customHeight="1">
      <c r="A42" s="6">
        <v>39</v>
      </c>
      <c r="B42" s="7" t="s">
        <v>96</v>
      </c>
    </row>
    <row r="43" spans="1:2" s="1" customFormat="1" ht="15" customHeight="1">
      <c r="A43" s="6">
        <v>40</v>
      </c>
      <c r="B43" s="7" t="s">
        <v>97</v>
      </c>
    </row>
    <row r="44" spans="1:2" s="1" customFormat="1" ht="15" customHeight="1">
      <c r="A44" s="6">
        <v>41</v>
      </c>
      <c r="B44" s="7" t="s">
        <v>98</v>
      </c>
    </row>
    <row r="45" spans="1:2" s="1" customFormat="1" ht="15" customHeight="1">
      <c r="A45" s="6">
        <v>42</v>
      </c>
      <c r="B45" s="7" t="s">
        <v>99</v>
      </c>
    </row>
    <row r="46" spans="1:2" s="1" customFormat="1" ht="15" customHeight="1">
      <c r="A46" s="6">
        <v>43</v>
      </c>
      <c r="B46" s="7" t="s">
        <v>100</v>
      </c>
    </row>
    <row r="47" spans="1:2" s="1" customFormat="1" ht="15" customHeight="1">
      <c r="A47" s="6">
        <v>44</v>
      </c>
      <c r="B47" s="7" t="s">
        <v>101</v>
      </c>
    </row>
    <row r="48" spans="1:2" s="1" customFormat="1" ht="15" customHeight="1">
      <c r="A48" s="6">
        <v>45</v>
      </c>
      <c r="B48" s="7" t="s">
        <v>102</v>
      </c>
    </row>
    <row r="49" spans="1:4" s="1" customFormat="1" ht="15" customHeight="1">
      <c r="A49" s="6">
        <v>46</v>
      </c>
      <c r="B49" s="7" t="s">
        <v>103</v>
      </c>
    </row>
    <row r="50" spans="1:4" s="1" customFormat="1" ht="15" customHeight="1">
      <c r="A50" s="6">
        <v>47</v>
      </c>
      <c r="B50" s="7" t="s">
        <v>104</v>
      </c>
    </row>
    <row r="51" spans="1:4" s="1" customFormat="1" ht="15" customHeight="1">
      <c r="A51" s="6">
        <v>48</v>
      </c>
      <c r="B51" s="7" t="s">
        <v>105</v>
      </c>
    </row>
    <row r="52" spans="1:4" s="1" customFormat="1" ht="15" customHeight="1">
      <c r="A52" s="36">
        <v>49</v>
      </c>
      <c r="B52" s="37" t="s">
        <v>106</v>
      </c>
    </row>
    <row r="53" spans="1:4">
      <c r="A53" s="6">
        <v>50</v>
      </c>
      <c r="B53" s="7" t="s">
        <v>107</v>
      </c>
      <c r="D53" s="1"/>
    </row>
    <row r="54" spans="1:4">
      <c r="A54" s="6">
        <v>51</v>
      </c>
      <c r="B54" s="7" t="s">
        <v>108</v>
      </c>
    </row>
    <row r="55" spans="1:4">
      <c r="A55" s="6">
        <v>52</v>
      </c>
      <c r="B55" s="7" t="s">
        <v>109</v>
      </c>
    </row>
    <row r="56" spans="1:4">
      <c r="A56" s="6">
        <v>53</v>
      </c>
      <c r="B56" s="7" t="s">
        <v>110</v>
      </c>
    </row>
    <row r="57" spans="1:4">
      <c r="A57" s="6">
        <v>54</v>
      </c>
      <c r="B57" s="7" t="s">
        <v>111</v>
      </c>
    </row>
    <row r="58" spans="1:4">
      <c r="A58" s="6">
        <v>55</v>
      </c>
      <c r="B58" s="7" t="s">
        <v>112</v>
      </c>
    </row>
    <row r="59" spans="1:4">
      <c r="A59" s="6">
        <v>56</v>
      </c>
      <c r="B59" s="7" t="s">
        <v>113</v>
      </c>
    </row>
    <row r="60" spans="1:4">
      <c r="A60" s="6">
        <v>57</v>
      </c>
      <c r="B60" s="7" t="s">
        <v>114</v>
      </c>
    </row>
    <row r="61" spans="1:4">
      <c r="A61" s="6">
        <v>58</v>
      </c>
      <c r="B61" s="7" t="s">
        <v>115</v>
      </c>
    </row>
    <row r="62" spans="1:4">
      <c r="A62" s="6">
        <v>59</v>
      </c>
      <c r="B62" s="7" t="s">
        <v>116</v>
      </c>
    </row>
    <row r="63" spans="1:4">
      <c r="A63" s="6">
        <v>60</v>
      </c>
      <c r="B63" s="7" t="s">
        <v>117</v>
      </c>
    </row>
    <row r="64" spans="1:4">
      <c r="A64" s="6">
        <v>61</v>
      </c>
      <c r="B64" s="7" t="s">
        <v>118</v>
      </c>
    </row>
    <row r="65" spans="1:2">
      <c r="A65" s="6">
        <v>62</v>
      </c>
      <c r="B65" s="7" t="s">
        <v>119</v>
      </c>
    </row>
    <row r="66" spans="1:2">
      <c r="A66" s="6">
        <v>63</v>
      </c>
      <c r="B66" s="7" t="s">
        <v>120</v>
      </c>
    </row>
    <row r="67" spans="1:2">
      <c r="A67" s="6">
        <v>64</v>
      </c>
      <c r="B67" s="7" t="s">
        <v>121</v>
      </c>
    </row>
    <row r="68" spans="1:2">
      <c r="A68" s="6">
        <v>65</v>
      </c>
      <c r="B68" s="7" t="s">
        <v>122</v>
      </c>
    </row>
    <row r="69" spans="1:2">
      <c r="A69" s="6">
        <v>66</v>
      </c>
      <c r="B69" s="7" t="s">
        <v>123</v>
      </c>
    </row>
    <row r="70" spans="1:2">
      <c r="A70" s="6">
        <v>67</v>
      </c>
      <c r="B70" s="31" t="s">
        <v>124</v>
      </c>
    </row>
    <row r="71" spans="1:2">
      <c r="A71" s="6">
        <v>68</v>
      </c>
      <c r="B71" s="7" t="s">
        <v>125</v>
      </c>
    </row>
    <row r="72" spans="1:2">
      <c r="A72" s="6">
        <v>69</v>
      </c>
      <c r="B72" s="7" t="s">
        <v>126</v>
      </c>
    </row>
    <row r="73" spans="1:2">
      <c r="A73" s="6">
        <v>70</v>
      </c>
      <c r="B73" s="7" t="s">
        <v>127</v>
      </c>
    </row>
    <row r="74" spans="1:2">
      <c r="A74" s="6">
        <v>71</v>
      </c>
      <c r="B74" s="7" t="s">
        <v>128</v>
      </c>
    </row>
    <row r="75" spans="1:2">
      <c r="A75" s="6">
        <v>72</v>
      </c>
      <c r="B75" s="7" t="s">
        <v>129</v>
      </c>
    </row>
    <row r="76" spans="1:2">
      <c r="A76" s="6">
        <v>73</v>
      </c>
      <c r="B76" s="7" t="s">
        <v>130</v>
      </c>
    </row>
    <row r="77" spans="1:2">
      <c r="A77" s="6">
        <v>74</v>
      </c>
      <c r="B77" s="7" t="s">
        <v>131</v>
      </c>
    </row>
    <row r="78" spans="1:2">
      <c r="A78" s="6">
        <v>75</v>
      </c>
      <c r="B78" s="7" t="s">
        <v>132</v>
      </c>
    </row>
    <row r="79" spans="1:2">
      <c r="A79" s="6">
        <v>76</v>
      </c>
      <c r="B79" s="7" t="s">
        <v>133</v>
      </c>
    </row>
    <row r="80" spans="1:2">
      <c r="A80" s="6">
        <v>77</v>
      </c>
      <c r="B80" s="7" t="s">
        <v>134</v>
      </c>
    </row>
    <row r="81" spans="1:2">
      <c r="A81" s="6">
        <v>78</v>
      </c>
      <c r="B81" s="7" t="s">
        <v>135</v>
      </c>
    </row>
    <row r="82" spans="1:2">
      <c r="A82" s="6">
        <v>79</v>
      </c>
      <c r="B82" s="7" t="s">
        <v>136</v>
      </c>
    </row>
    <row r="83" spans="1:2">
      <c r="A83" s="6">
        <v>80</v>
      </c>
      <c r="B83" s="7" t="s">
        <v>137</v>
      </c>
    </row>
    <row r="84" spans="1:2">
      <c r="A84" s="6">
        <v>81</v>
      </c>
      <c r="B84" s="7" t="s">
        <v>138</v>
      </c>
    </row>
    <row r="85" spans="1:2">
      <c r="A85" s="6">
        <v>82</v>
      </c>
      <c r="B85" s="7" t="s">
        <v>139</v>
      </c>
    </row>
    <row r="86" spans="1:2">
      <c r="A86" s="6">
        <v>83</v>
      </c>
      <c r="B86" s="7" t="s">
        <v>140</v>
      </c>
    </row>
    <row r="87" spans="1:2">
      <c r="A87" s="6">
        <v>84</v>
      </c>
      <c r="B87" s="7" t="s">
        <v>141</v>
      </c>
    </row>
    <row r="88" spans="1:2">
      <c r="A88" s="6">
        <v>85</v>
      </c>
      <c r="B88" s="7" t="s">
        <v>142</v>
      </c>
    </row>
    <row r="89" spans="1:2">
      <c r="A89" s="6">
        <v>86</v>
      </c>
      <c r="B89" s="7" t="s">
        <v>143</v>
      </c>
    </row>
    <row r="90" spans="1:2">
      <c r="A90" s="6">
        <v>87</v>
      </c>
      <c r="B90" s="7" t="s">
        <v>144</v>
      </c>
    </row>
    <row r="91" spans="1:2">
      <c r="A91" s="6">
        <v>88</v>
      </c>
      <c r="B91" s="7" t="s">
        <v>145</v>
      </c>
    </row>
    <row r="92" spans="1:2">
      <c r="A92" s="6">
        <v>89</v>
      </c>
      <c r="B92" s="7" t="s">
        <v>146</v>
      </c>
    </row>
    <row r="93" spans="1:2">
      <c r="A93" s="6">
        <v>90</v>
      </c>
      <c r="B93" s="7" t="s">
        <v>25</v>
      </c>
    </row>
    <row r="94" spans="1:2">
      <c r="A94" s="6">
        <v>91</v>
      </c>
      <c r="B94" s="7" t="s">
        <v>26</v>
      </c>
    </row>
    <row r="95" spans="1:2">
      <c r="A95" s="6">
        <v>92</v>
      </c>
      <c r="B95" s="7" t="s">
        <v>27</v>
      </c>
    </row>
    <row r="96" spans="1:2">
      <c r="A96" s="6">
        <v>93</v>
      </c>
      <c r="B96" s="7" t="s">
        <v>28</v>
      </c>
    </row>
    <row r="97" spans="1:2">
      <c r="A97" s="6">
        <v>94</v>
      </c>
      <c r="B97" s="7" t="s">
        <v>29</v>
      </c>
    </row>
    <row r="98" spans="1:2">
      <c r="A98" s="6">
        <v>95</v>
      </c>
      <c r="B98" s="7" t="s">
        <v>30</v>
      </c>
    </row>
    <row r="99" spans="1:2">
      <c r="A99" s="6">
        <v>96</v>
      </c>
      <c r="B99" s="7" t="s">
        <v>31</v>
      </c>
    </row>
    <row r="100" spans="1:2">
      <c r="A100" s="6">
        <v>97</v>
      </c>
      <c r="B100" s="7" t="s">
        <v>32</v>
      </c>
    </row>
    <row r="101" spans="1:2">
      <c r="A101" s="36">
        <v>98</v>
      </c>
      <c r="B101" s="37" t="s">
        <v>33</v>
      </c>
    </row>
    <row r="102" spans="1:2" ht="13.5" thickBot="1">
      <c r="A102" s="32">
        <v>99</v>
      </c>
      <c r="B102" s="38" t="s">
        <v>34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15"/>
  <sheetViews>
    <sheetView workbookViewId="0">
      <selection activeCell="C16" sqref="C16"/>
    </sheetView>
  </sheetViews>
  <sheetFormatPr defaultRowHeight="13"/>
  <sheetData>
    <row r="1" spans="1:3">
      <c r="A1" t="s">
        <v>266</v>
      </c>
      <c r="B1" t="s">
        <v>267</v>
      </c>
    </row>
    <row r="2" spans="1:3">
      <c r="A2" t="s">
        <v>268</v>
      </c>
      <c r="B2">
        <v>2017</v>
      </c>
      <c r="C2" t="s">
        <v>268</v>
      </c>
    </row>
    <row r="3" spans="1:3">
      <c r="A3" t="s">
        <v>269</v>
      </c>
      <c r="B3">
        <v>2018</v>
      </c>
      <c r="C3" t="s">
        <v>269</v>
      </c>
    </row>
    <row r="4" spans="1:3">
      <c r="A4" t="s">
        <v>270</v>
      </c>
      <c r="B4">
        <v>2019</v>
      </c>
      <c r="C4" t="s">
        <v>270</v>
      </c>
    </row>
    <row r="5" spans="1:3">
      <c r="A5" t="s">
        <v>271</v>
      </c>
      <c r="B5">
        <v>2020</v>
      </c>
      <c r="C5" t="s">
        <v>271</v>
      </c>
    </row>
    <row r="6" spans="1:3">
      <c r="A6" t="s">
        <v>272</v>
      </c>
      <c r="B6">
        <v>2021</v>
      </c>
      <c r="C6" t="s">
        <v>272</v>
      </c>
    </row>
    <row r="7" spans="1:3">
      <c r="A7" t="s">
        <v>273</v>
      </c>
      <c r="B7">
        <v>2022</v>
      </c>
      <c r="C7" t="s">
        <v>273</v>
      </c>
    </row>
    <row r="8" spans="1:3">
      <c r="A8" t="s">
        <v>274</v>
      </c>
      <c r="B8">
        <v>2023</v>
      </c>
      <c r="C8" t="s">
        <v>274</v>
      </c>
    </row>
    <row r="9" spans="1:3">
      <c r="A9" t="s">
        <v>275</v>
      </c>
      <c r="B9">
        <v>2024</v>
      </c>
      <c r="C9" t="s">
        <v>275</v>
      </c>
    </row>
    <row r="10" spans="1:3">
      <c r="A10" t="s">
        <v>295</v>
      </c>
      <c r="B10">
        <v>2025</v>
      </c>
      <c r="C10" t="s">
        <v>295</v>
      </c>
    </row>
    <row r="11" spans="1:3">
      <c r="A11" t="s">
        <v>296</v>
      </c>
      <c r="B11">
        <v>2026</v>
      </c>
      <c r="C11" t="s">
        <v>296</v>
      </c>
    </row>
    <row r="12" spans="1:3">
      <c r="A12" t="s">
        <v>297</v>
      </c>
      <c r="B12">
        <v>2027</v>
      </c>
      <c r="C12" t="s">
        <v>297</v>
      </c>
    </row>
    <row r="13" spans="1:3">
      <c r="A13" t="s">
        <v>298</v>
      </c>
      <c r="B13">
        <v>2028</v>
      </c>
      <c r="C13" t="s">
        <v>298</v>
      </c>
    </row>
    <row r="14" spans="1:3">
      <c r="A14" t="s">
        <v>302</v>
      </c>
      <c r="B14">
        <v>2029</v>
      </c>
      <c r="C14" t="s">
        <v>302</v>
      </c>
    </row>
    <row r="15" spans="1:3">
      <c r="A15" t="s">
        <v>303</v>
      </c>
      <c r="B15">
        <v>2030</v>
      </c>
      <c r="C15" t="s">
        <v>303</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はじめにお読みください</vt:lpstr>
      <vt:lpstr>様式１０号</vt:lpstr>
      <vt:lpstr>様式１１号</vt:lpstr>
      <vt:lpstr>別紙１</vt:lpstr>
      <vt:lpstr>別紙２－２</vt:lpstr>
      <vt:lpstr>別紙４</vt:lpstr>
      <vt:lpstr>産業分類表</vt:lpstr>
      <vt:lpstr>プルダウン</vt:lpstr>
      <vt:lpstr>産業分類表!Print_Area</vt:lpstr>
      <vt:lpstr>別紙１!Print_Area</vt:lpstr>
      <vt:lpstr>'別紙２－２'!Print_Area</vt:lpstr>
      <vt:lpstr>様式１０号!Print_Area</vt:lpstr>
      <vt:lpstr>様式１１号!Print_Area</vt:lpstr>
      <vt:lpstr>別紙１!Print_Titles</vt:lpstr>
      <vt:lpstr>西暦和暦</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2025-01-27T02:58:05Z</cp:lastPrinted>
  <dcterms:created xsi:type="dcterms:W3CDTF">2005-04-06T04:47:46Z</dcterms:created>
  <dcterms:modified xsi:type="dcterms:W3CDTF">2025-02-17T01:02:00Z</dcterms:modified>
</cp:coreProperties>
</file>